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5130" activeTab="0"/>
  </bookViews>
  <sheets>
    <sheet name="Proposals" sheetId="1" r:id="rId1"/>
    <sheet name="Criteria" sheetId="2" r:id="rId2"/>
  </sheets>
  <definedNames>
    <definedName name="_Toc70140214" localSheetId="1">'Criteria'!$B$4</definedName>
    <definedName name="_Toc70140215" localSheetId="1">'Criteria'!#REF!</definedName>
    <definedName name="_Toc70140216" localSheetId="1">'Criteria'!#REF!</definedName>
    <definedName name="_Toc70140217" localSheetId="1">'Criteria'!#REF!</definedName>
    <definedName name="_Toc70140219" localSheetId="1">'Criteria'!$C$17</definedName>
    <definedName name="_Toc70140223" localSheetId="1">'Criteria'!$C$18</definedName>
    <definedName name="_Toc70140232" localSheetId="1">'Criteria'!$C$19</definedName>
    <definedName name="_Toc70140235" localSheetId="1">'Criteria'!$B$26</definedName>
    <definedName name="_xlnm.Print_Area" localSheetId="1">'Criteria'!$B$2:$L$27</definedName>
    <definedName name="_xlnm.Print_Area" localSheetId="0">'Proposals'!$B$2:$G$14</definedName>
  </definedNames>
  <calcPr fullCalcOnLoad="1"/>
</workbook>
</file>

<file path=xl/sharedStrings.xml><?xml version="1.0" encoding="utf-8"?>
<sst xmlns="http://schemas.openxmlformats.org/spreadsheetml/2006/main" count="74" uniqueCount="61">
  <si>
    <t>Universidad San Marcos-Museo de Hist. Natural</t>
  </si>
  <si>
    <t>Instituto Nacional de Biodiversidad (INBio)-A</t>
  </si>
  <si>
    <t>Instituto Nacional de Biodiversidad (INBio)-B</t>
  </si>
  <si>
    <t>Relevant technical experience of the proposed institution’s staff in relation to the proposed tasks (1-20 points)</t>
  </si>
  <si>
    <t>The organization’s experience and capabilities are relevant to the proposed task (1-20 points)</t>
  </si>
  <si>
    <t>General academic qualifications of institution or organization’s staff (1-20 points)</t>
  </si>
  <si>
    <t>Knowledge and capacity to develop tools in IABIN´s official languages (1-20 points)</t>
  </si>
  <si>
    <t>Proven capacity to collaborate with similar organizations based on the potential to complement each other and leverage additional resources (1-20 points)</t>
  </si>
  <si>
    <t>Institution/Criteria</t>
  </si>
  <si>
    <t>Administrative Aspects (30%)</t>
  </si>
  <si>
    <t>Technical Aspects (70%)</t>
  </si>
  <si>
    <t>Tool will address at least one of the priorities laid out in Section III: “Areas To Be Addressed By The Proposals” above  (1-40 points)</t>
  </si>
  <si>
    <t>Integration of biodiversity and socio-economic data in resolving key questions and addressing pertinent issues in the Americas (1-20 points)</t>
  </si>
  <si>
    <t>Model or visualization tools proposed with prediction capabilities of spatial distribution, changing distributions according to key variables, three dimensional visualization, and time-series animation (fly-through) (1-20 points)</t>
  </si>
  <si>
    <t>Tools allow users to visualize data and information in an interactive, as well as non-interactive manner (1-15 points)</t>
  </si>
  <si>
    <t>Utilization of data with models to develop scenarios (options and consequences) for decision makers (1-15 points)</t>
  </si>
  <si>
    <t>Mechanisms proposed to provide users with developed tools through the IABIN Web Portal / Gateway (1-10 points)</t>
  </si>
  <si>
    <t>Tools are built with the capacity to be used throughout IABIN regions (1-15 points)</t>
  </si>
  <si>
    <t>Tools are multilingual, or in IABIN official languages (at least English and Spanish, with Portuguese is a plus) (1-15 points)</t>
  </si>
  <si>
    <t>Subtotal/150 points</t>
  </si>
  <si>
    <t>Subtotal/70%</t>
  </si>
  <si>
    <t>Institution</t>
  </si>
  <si>
    <t>No</t>
  </si>
  <si>
    <t>Country</t>
  </si>
  <si>
    <t>Title of the Proposal</t>
  </si>
  <si>
    <t>Bolivia</t>
  </si>
  <si>
    <t xml:space="preserve">Universidad Mayor de San Andres - Instituto de Ecologia </t>
  </si>
  <si>
    <t>Information System for the Environmental Planning, Biodiversity Conservation, and Sustainable Development of the Bolivian Amazon in a Regional Context</t>
  </si>
  <si>
    <t>IABIN Funding</t>
  </si>
  <si>
    <t>Couterpart Funding</t>
  </si>
  <si>
    <t>Costa Rica</t>
  </si>
  <si>
    <t>Sistema para el modelado de escenarios de acciones de desarrollo o posibles amenazas a la biodiversidad</t>
  </si>
  <si>
    <t>Sistema para la toma de decisiones con base en categorías de conservación y usos de la biodiversidad</t>
  </si>
  <si>
    <t>Jamaica Protected Area Trust</t>
  </si>
  <si>
    <t>Jamaica</t>
  </si>
  <si>
    <t>Jamaica Protected Area Trust - Internet Information and Networking Ecosystems</t>
  </si>
  <si>
    <t>Nature Serve</t>
  </si>
  <si>
    <t>Advancing joint roles as Coordinating Institutions for the Inter-American Biodiversity Information network (IABIN) – Ecosystems Thematic Network (ETN)</t>
  </si>
  <si>
    <t>U.S.</t>
  </si>
  <si>
    <t>Ministerio del Ambiente y los Recursos Naturales</t>
  </si>
  <si>
    <t xml:space="preserve">Nicaragua </t>
  </si>
  <si>
    <t>Peru</t>
  </si>
  <si>
    <t>Desarrollo Medio Ambiental Sustentable</t>
  </si>
  <si>
    <t>$9.995,00</t>
  </si>
  <si>
    <t>$45.390,00</t>
  </si>
  <si>
    <t>The Nature Conservancy</t>
  </si>
  <si>
    <t>Internet-Based GIS Ecosystem Assessment and Reporting Tool for Conservation Decision-Making</t>
  </si>
  <si>
    <t>Dirección Nacional de Medio Ambiente</t>
  </si>
  <si>
    <t>Uruguay</t>
  </si>
  <si>
    <t>Subtotal/100 points</t>
  </si>
  <si>
    <t>Subtotal/30%</t>
  </si>
  <si>
    <t>Universidad Mayor de San Marcos-Museo de Historia natural</t>
  </si>
  <si>
    <t>Adaptación y Desarrollo del modelo pérdida de Biodiversidad en Nicaragua, en dos sitios pilotos</t>
  </si>
  <si>
    <t>Estudio de la Población y la flora asociada de Puya raimondii Harms “Titanka”  (Bromeliaceae) en rodales del Perú y Bolivia</t>
  </si>
  <si>
    <t>Incremento de la representación del Perú en IABIN a través de la visualización de datos e información científica generada por el Centro de Investigación en Recursos Genéticos, Biotecnología y Bioseguridad (CIRGEBB) y el Herbario Weberbauer (MOL), pertenecientes a la Universidad Nacional Agraria La Molina</t>
  </si>
  <si>
    <t>Sistema de información y gestión electrónica para el conocimiento de investigaciones académicas ambientales</t>
  </si>
  <si>
    <t>REQUEST FOR PROPOSALS (RFPs)
For the Development of Value-Added Tools for Decision-Making</t>
  </si>
  <si>
    <t>Total:</t>
  </si>
  <si>
    <t>Comments</t>
  </si>
  <si>
    <t>TOTAL SCORE / 100%</t>
  </si>
  <si>
    <t>TOTAL SCORE /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</si>
</sst>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7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9"/>
      <color indexed="8"/>
      <name val="Palatino Linotype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2"/>
      </left>
      <right style="thin"/>
      <top style="thin"/>
      <bottom style="thin"/>
    </border>
    <border>
      <left style="thin"/>
      <right style="thick">
        <color indexed="22"/>
      </right>
      <top style="thin"/>
      <bottom style="thin"/>
    </border>
    <border>
      <left style="thick">
        <color indexed="2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22"/>
      </right>
      <top style="thin"/>
      <bottom>
        <color indexed="63"/>
      </bottom>
    </border>
    <border>
      <left>
        <color indexed="63"/>
      </left>
      <right style="thick">
        <color indexed="22"/>
      </right>
      <top style="thin"/>
      <bottom style="thick">
        <color indexed="22"/>
      </bottom>
    </border>
    <border>
      <left style="thin"/>
      <right style="thin"/>
      <top style="thin"/>
      <bottom style="thick">
        <color indexed="22"/>
      </bottom>
    </border>
    <border>
      <left style="thin"/>
      <right style="thin"/>
      <top>
        <color indexed="63"/>
      </top>
      <bottom style="thick">
        <color indexed="22"/>
      </bottom>
    </border>
    <border>
      <left style="thick">
        <color indexed="22"/>
      </left>
      <right style="thin"/>
      <top>
        <color indexed="63"/>
      </top>
      <bottom style="thick">
        <color indexed="22"/>
      </bottom>
    </border>
    <border>
      <left style="thick">
        <color indexed="22"/>
      </left>
      <right style="thin"/>
      <top style="thick">
        <color indexed="22"/>
      </top>
      <bottom style="thin"/>
    </border>
    <border>
      <left style="thin"/>
      <right style="thin"/>
      <top style="thick">
        <color indexed="22"/>
      </top>
      <bottom style="thin"/>
    </border>
    <border>
      <left style="thin"/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>
        <color indexed="63"/>
      </right>
      <top style="thin"/>
      <bottom style="thick">
        <color indexed="22"/>
      </bottom>
    </border>
    <border>
      <left>
        <color indexed="63"/>
      </left>
      <right>
        <color indexed="63"/>
      </right>
      <top style="thin"/>
      <bottom style="thick">
        <color indexed="22"/>
      </bottom>
    </border>
    <border>
      <left style="thick">
        <color indexed="22"/>
      </left>
      <right style="thin"/>
      <top>
        <color indexed="63"/>
      </top>
      <bottom style="thin"/>
    </border>
    <border>
      <left style="thick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2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9" fontId="2" fillId="3" borderId="1" xfId="2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9" fontId="2" fillId="3" borderId="1" xfId="2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>
      <alignment vertical="top" wrapText="1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168" fontId="1" fillId="3" borderId="3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 horizontal="right" vertical="center" wrapText="1"/>
    </xf>
    <xf numFmtId="168" fontId="1" fillId="3" borderId="6" xfId="0" applyNumberFormat="1" applyFont="1" applyFill="1" applyBorder="1" applyAlignment="1">
      <alignment horizontal="right" vertical="center" wrapText="1"/>
    </xf>
    <xf numFmtId="168" fontId="1" fillId="3" borderId="3" xfId="0" applyNumberFormat="1" applyFont="1" applyFill="1" applyBorder="1" applyAlignment="1">
      <alignment vertical="center" wrapText="1"/>
    </xf>
    <xf numFmtId="168" fontId="2" fillId="0" borderId="7" xfId="0" applyNumberFormat="1" applyFont="1" applyFill="1" applyBorder="1" applyAlignment="1">
      <alignment wrapText="1"/>
    </xf>
    <xf numFmtId="168" fontId="2" fillId="0" borderId="8" xfId="0" applyNumberFormat="1" applyFont="1" applyFill="1" applyBorder="1" applyAlignment="1">
      <alignment wrapText="1"/>
    </xf>
    <xf numFmtId="9" fontId="2" fillId="3" borderId="9" xfId="2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righ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95250</xdr:rowOff>
    </xdr:from>
    <xdr:to>
      <xdr:col>2</xdr:col>
      <xdr:colOff>600075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142875</xdr:rowOff>
    </xdr:from>
    <xdr:to>
      <xdr:col>1</xdr:col>
      <xdr:colOff>838200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71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14"/>
  <sheetViews>
    <sheetView tabSelected="1" workbookViewId="0" topLeftCell="A10">
      <selection activeCell="F5" sqref="F5"/>
    </sheetView>
  </sheetViews>
  <sheetFormatPr defaultColWidth="9.140625" defaultRowHeight="12.75"/>
  <cols>
    <col min="1" max="1" width="1.8515625" style="12" customWidth="1"/>
    <col min="2" max="2" width="3.421875" style="12" customWidth="1"/>
    <col min="3" max="3" width="21.8515625" style="12" customWidth="1"/>
    <col min="4" max="4" width="10.28125" style="12" customWidth="1"/>
    <col min="5" max="5" width="47.57421875" style="12" customWidth="1"/>
    <col min="6" max="6" width="10.140625" style="12" bestFit="1" customWidth="1"/>
    <col min="7" max="7" width="10.57421875" style="12" customWidth="1"/>
    <col min="8" max="16384" width="22.421875" style="12" customWidth="1"/>
  </cols>
  <sheetData>
    <row r="1" ht="7.5" customHeight="1" thickBot="1"/>
    <row r="2" spans="2:7" ht="58.5" customHeight="1" thickTop="1">
      <c r="B2" s="37" t="s">
        <v>56</v>
      </c>
      <c r="C2" s="38"/>
      <c r="D2" s="38"/>
      <c r="E2" s="38"/>
      <c r="F2" s="38"/>
      <c r="G2" s="39"/>
    </row>
    <row r="3" spans="2:7" ht="42" customHeight="1">
      <c r="B3" s="18" t="s">
        <v>22</v>
      </c>
      <c r="C3" s="14" t="s">
        <v>21</v>
      </c>
      <c r="D3" s="14" t="s">
        <v>23</v>
      </c>
      <c r="E3" s="14" t="s">
        <v>24</v>
      </c>
      <c r="F3" s="14" t="s">
        <v>28</v>
      </c>
      <c r="G3" s="19" t="s">
        <v>29</v>
      </c>
    </row>
    <row r="4" spans="2:8" ht="59.25" customHeight="1">
      <c r="B4" s="20">
        <v>1</v>
      </c>
      <c r="C4" s="15" t="s">
        <v>26</v>
      </c>
      <c r="D4" s="16" t="s">
        <v>25</v>
      </c>
      <c r="E4" s="15" t="s">
        <v>27</v>
      </c>
      <c r="F4" s="17">
        <f>128442.3+27519.3</f>
        <v>155961.6</v>
      </c>
      <c r="G4" s="21">
        <f>256900+54000</f>
        <v>310900</v>
      </c>
      <c r="H4" s="13"/>
    </row>
    <row r="5" spans="2:7" ht="47.25" customHeight="1">
      <c r="B5" s="20">
        <v>2</v>
      </c>
      <c r="C5" s="15" t="s">
        <v>1</v>
      </c>
      <c r="D5" s="16" t="s">
        <v>30</v>
      </c>
      <c r="E5" s="15" t="s">
        <v>31</v>
      </c>
      <c r="F5" s="17">
        <v>107298</v>
      </c>
      <c r="G5" s="21">
        <v>218100</v>
      </c>
    </row>
    <row r="6" spans="2:7" ht="46.5" customHeight="1">
      <c r="B6" s="20">
        <v>3</v>
      </c>
      <c r="C6" s="15" t="s">
        <v>2</v>
      </c>
      <c r="D6" s="16" t="s">
        <v>30</v>
      </c>
      <c r="E6" s="15" t="s">
        <v>32</v>
      </c>
      <c r="F6" s="17">
        <v>77695</v>
      </c>
      <c r="G6" s="21">
        <v>133880</v>
      </c>
    </row>
    <row r="7" spans="2:7" ht="51" customHeight="1">
      <c r="B7" s="20">
        <v>4</v>
      </c>
      <c r="C7" s="15" t="s">
        <v>45</v>
      </c>
      <c r="D7" s="16" t="s">
        <v>30</v>
      </c>
      <c r="E7" s="15" t="s">
        <v>46</v>
      </c>
      <c r="F7" s="17">
        <v>75000</v>
      </c>
      <c r="G7" s="21">
        <v>150000</v>
      </c>
    </row>
    <row r="8" spans="2:7" ht="47.25" customHeight="1">
      <c r="B8" s="20">
        <v>5</v>
      </c>
      <c r="C8" s="15" t="s">
        <v>33</v>
      </c>
      <c r="D8" s="16" t="s">
        <v>34</v>
      </c>
      <c r="E8" s="15" t="s">
        <v>35</v>
      </c>
      <c r="F8" s="17">
        <v>30000</v>
      </c>
      <c r="G8" s="21">
        <v>127900</v>
      </c>
    </row>
    <row r="9" spans="2:7" ht="42.75" customHeight="1">
      <c r="B9" s="20">
        <v>6</v>
      </c>
      <c r="C9" s="15" t="s">
        <v>39</v>
      </c>
      <c r="D9" s="16" t="s">
        <v>40</v>
      </c>
      <c r="E9" s="15" t="s">
        <v>52</v>
      </c>
      <c r="F9" s="17">
        <v>117000</v>
      </c>
      <c r="G9" s="21">
        <v>22100</v>
      </c>
    </row>
    <row r="10" spans="2:7" ht="51.75" customHeight="1">
      <c r="B10" s="20">
        <v>7</v>
      </c>
      <c r="C10" s="15" t="s">
        <v>51</v>
      </c>
      <c r="D10" s="16" t="s">
        <v>41</v>
      </c>
      <c r="E10" s="15" t="s">
        <v>53</v>
      </c>
      <c r="F10" s="22">
        <v>105663</v>
      </c>
      <c r="G10" s="28">
        <v>169426.7</v>
      </c>
    </row>
    <row r="11" spans="2:7" ht="111.75" customHeight="1">
      <c r="B11" s="20">
        <v>8</v>
      </c>
      <c r="C11" s="15" t="s">
        <v>42</v>
      </c>
      <c r="D11" s="16" t="s">
        <v>41</v>
      </c>
      <c r="E11" s="15" t="s">
        <v>54</v>
      </c>
      <c r="F11" s="17" t="s">
        <v>43</v>
      </c>
      <c r="G11" s="21" t="s">
        <v>44</v>
      </c>
    </row>
    <row r="12" spans="2:7" ht="51" customHeight="1">
      <c r="B12" s="23">
        <v>9</v>
      </c>
      <c r="C12" s="24" t="s">
        <v>47</v>
      </c>
      <c r="D12" s="25" t="s">
        <v>48</v>
      </c>
      <c r="E12" s="24" t="s">
        <v>55</v>
      </c>
      <c r="F12" s="26">
        <v>40000</v>
      </c>
      <c r="G12" s="27">
        <v>53000</v>
      </c>
    </row>
    <row r="13" spans="2:7" ht="42.75" customHeight="1">
      <c r="B13" s="20">
        <v>10</v>
      </c>
      <c r="C13" s="15" t="s">
        <v>36</v>
      </c>
      <c r="D13" s="16" t="s">
        <v>38</v>
      </c>
      <c r="E13" s="15" t="s">
        <v>37</v>
      </c>
      <c r="F13" s="17">
        <v>47000</v>
      </c>
      <c r="G13" s="21">
        <v>50000</v>
      </c>
    </row>
    <row r="14" spans="2:7" ht="15.75" thickBot="1">
      <c r="B14" s="40" t="s">
        <v>57</v>
      </c>
      <c r="C14" s="41"/>
      <c r="D14" s="41"/>
      <c r="E14" s="41"/>
      <c r="F14" s="30">
        <f>SUM(F4:F13)</f>
        <v>755617.6</v>
      </c>
      <c r="G14" s="29">
        <f>SUM(G4:G13)</f>
        <v>1235306.7</v>
      </c>
    </row>
    <row r="15" ht="15.75" thickTop="1"/>
  </sheetData>
  <sheetProtection formatCells="0" formatColumns="0" formatRows="0" insertColumns="0" insertRows="0" insertHyperlinks="0" deleteColumns="0" deleteRows="0" sort="0" autoFilter="0" pivotTables="0"/>
  <mergeCells count="2">
    <mergeCell ref="B2:G2"/>
    <mergeCell ref="B14:E14"/>
  </mergeCells>
  <printOptions/>
  <pageMargins left="0.25" right="0.25" top="1" bottom="1" header="0.5" footer="0.5"/>
  <pageSetup fitToHeight="1" fitToWidth="1" horizontalDpi="600" verticalDpi="600" orientation="portrait" r:id="rId2"/>
  <headerFooter alignWithMargins="0">
    <oddHeader>&amp;LComponent 3
IABIN&amp;RRequest for Proposals
Evaluation May-2008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27"/>
  <sheetViews>
    <sheetView workbookViewId="0" topLeftCell="A4">
      <selection activeCell="C10" sqref="C10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12" width="15.28125" style="1" customWidth="1"/>
    <col min="13" max="16384" width="9.140625" style="1" customWidth="1"/>
  </cols>
  <sheetData>
    <row r="1" ht="9" customHeight="1" thickBot="1">
      <c r="G1" s="7"/>
    </row>
    <row r="2" spans="2:12" ht="33" customHeight="1" thickTop="1">
      <c r="B2" s="52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33" customHeight="1"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ht="32.25" customHeight="1">
      <c r="B4" s="58" t="s">
        <v>8</v>
      </c>
      <c r="C4" s="48" t="s">
        <v>26</v>
      </c>
      <c r="D4" s="49" t="s">
        <v>1</v>
      </c>
      <c r="E4" s="49" t="s">
        <v>2</v>
      </c>
      <c r="F4" s="50" t="s">
        <v>33</v>
      </c>
      <c r="G4" s="50" t="s">
        <v>36</v>
      </c>
      <c r="H4" s="50" t="s">
        <v>39</v>
      </c>
      <c r="I4" s="50" t="s">
        <v>0</v>
      </c>
      <c r="J4" s="50" t="s">
        <v>42</v>
      </c>
      <c r="K4" s="50" t="s">
        <v>45</v>
      </c>
      <c r="L4" s="51" t="s">
        <v>47</v>
      </c>
    </row>
    <row r="5" spans="2:12" ht="31.5" customHeight="1">
      <c r="B5" s="59"/>
      <c r="C5" s="48"/>
      <c r="D5" s="49"/>
      <c r="E5" s="49"/>
      <c r="F5" s="50"/>
      <c r="G5" s="50"/>
      <c r="H5" s="50"/>
      <c r="I5" s="50"/>
      <c r="J5" s="50"/>
      <c r="K5" s="50"/>
      <c r="L5" s="51"/>
    </row>
    <row r="6" spans="2:12" ht="16.5" customHeight="1">
      <c r="B6" s="42" t="s">
        <v>9</v>
      </c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2:12" ht="45" customHeight="1">
      <c r="B7" s="8" t="s">
        <v>4</v>
      </c>
      <c r="C7" s="2"/>
      <c r="D7" s="34"/>
      <c r="E7" s="2"/>
      <c r="F7" s="2"/>
      <c r="G7" s="2"/>
      <c r="H7" s="2"/>
      <c r="I7" s="2"/>
      <c r="J7" s="2"/>
      <c r="K7" s="2"/>
      <c r="L7" s="9"/>
    </row>
    <row r="8" spans="2:12" ht="45" customHeight="1">
      <c r="B8" s="8" t="s">
        <v>3</v>
      </c>
      <c r="C8" s="2"/>
      <c r="D8" s="2"/>
      <c r="E8" s="2"/>
      <c r="F8" s="2"/>
      <c r="G8" s="2"/>
      <c r="H8" s="2"/>
      <c r="I8" s="2"/>
      <c r="J8" s="2"/>
      <c r="K8" s="2"/>
      <c r="L8" s="9"/>
    </row>
    <row r="9" spans="2:12" ht="45" customHeight="1">
      <c r="B9" s="8" t="s">
        <v>5</v>
      </c>
      <c r="C9" s="2"/>
      <c r="D9" s="2"/>
      <c r="E9" s="2"/>
      <c r="F9" s="2"/>
      <c r="G9" s="2"/>
      <c r="H9" s="2"/>
      <c r="I9" s="2"/>
      <c r="J9" s="2"/>
      <c r="K9" s="2"/>
      <c r="L9" s="9"/>
    </row>
    <row r="10" spans="2:12" ht="45" customHeight="1">
      <c r="B10" s="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9"/>
    </row>
    <row r="11" spans="2:12" ht="45" customHeight="1">
      <c r="B11" s="8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9"/>
    </row>
    <row r="12" spans="2:12" ht="15">
      <c r="B12" s="11" t="s">
        <v>49</v>
      </c>
      <c r="C12" s="3">
        <f>SUM(C7:C11)</f>
        <v>0</v>
      </c>
      <c r="D12" s="3">
        <f aca="true" t="shared" si="0" ref="D12:L12">SUM(D7:D11)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</row>
    <row r="13" spans="2:12" ht="15">
      <c r="B13" s="11" t="s">
        <v>50</v>
      </c>
      <c r="C13" s="4">
        <f>0.3*C12/100</f>
        <v>0</v>
      </c>
      <c r="D13" s="4">
        <f aca="true" t="shared" si="1" ref="D13:L13">0.3*D12/100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</row>
    <row r="14" spans="2:12" ht="18" customHeight="1">
      <c r="B14" s="45" t="s">
        <v>10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2:12" ht="45" customHeight="1">
      <c r="B15" s="8" t="s">
        <v>11</v>
      </c>
      <c r="C15" s="2"/>
      <c r="D15" s="2"/>
      <c r="E15" s="2"/>
      <c r="F15" s="32"/>
      <c r="G15" s="32"/>
      <c r="H15" s="32"/>
      <c r="I15" s="32"/>
      <c r="J15" s="32"/>
      <c r="K15" s="32"/>
      <c r="L15" s="33"/>
    </row>
    <row r="16" spans="2:12" ht="45" customHeight="1">
      <c r="B16" s="8" t="s">
        <v>12</v>
      </c>
      <c r="C16" s="2"/>
      <c r="D16" s="2"/>
      <c r="E16" s="2"/>
      <c r="F16" s="32"/>
      <c r="G16" s="32"/>
      <c r="H16" s="32"/>
      <c r="I16" s="32"/>
      <c r="J16" s="32"/>
      <c r="K16" s="32"/>
      <c r="L16" s="33"/>
    </row>
    <row r="17" spans="2:12" ht="64.5" customHeight="1">
      <c r="B17" s="8" t="s">
        <v>13</v>
      </c>
      <c r="C17" s="2"/>
      <c r="D17" s="2"/>
      <c r="E17" s="2"/>
      <c r="F17" s="32"/>
      <c r="G17" s="32"/>
      <c r="H17" s="32"/>
      <c r="I17" s="32"/>
      <c r="J17" s="32"/>
      <c r="K17" s="32"/>
      <c r="L17" s="33"/>
    </row>
    <row r="18" spans="2:12" ht="45" customHeight="1">
      <c r="B18" s="8" t="s">
        <v>14</v>
      </c>
      <c r="C18" s="2"/>
      <c r="D18" s="2"/>
      <c r="E18" s="2"/>
      <c r="F18" s="32"/>
      <c r="G18" s="32"/>
      <c r="H18" s="32"/>
      <c r="I18" s="32"/>
      <c r="J18" s="32"/>
      <c r="K18" s="32"/>
      <c r="L18" s="33"/>
    </row>
    <row r="19" spans="2:12" ht="45" customHeight="1">
      <c r="B19" s="8" t="s">
        <v>15</v>
      </c>
      <c r="C19" s="2"/>
      <c r="D19" s="2"/>
      <c r="E19" s="2"/>
      <c r="F19" s="32"/>
      <c r="G19" s="32"/>
      <c r="H19" s="32"/>
      <c r="I19" s="32"/>
      <c r="J19" s="32"/>
      <c r="K19" s="32"/>
      <c r="L19" s="33"/>
    </row>
    <row r="20" spans="2:12" ht="45" customHeight="1">
      <c r="B20" s="8" t="s">
        <v>16</v>
      </c>
      <c r="C20" s="2"/>
      <c r="D20" s="2"/>
      <c r="E20" s="2"/>
      <c r="F20" s="32"/>
      <c r="G20" s="32"/>
      <c r="H20" s="32"/>
      <c r="I20" s="32"/>
      <c r="J20" s="32"/>
      <c r="K20" s="32"/>
      <c r="L20" s="33"/>
    </row>
    <row r="21" spans="2:12" ht="45" customHeight="1">
      <c r="B21" s="8" t="s">
        <v>17</v>
      </c>
      <c r="C21" s="2"/>
      <c r="D21" s="2"/>
      <c r="E21" s="2"/>
      <c r="F21" s="32"/>
      <c r="G21" s="32"/>
      <c r="H21" s="32"/>
      <c r="I21" s="32"/>
      <c r="J21" s="32"/>
      <c r="K21" s="32"/>
      <c r="L21" s="33"/>
    </row>
    <row r="22" spans="2:12" ht="45" customHeight="1">
      <c r="B22" s="8" t="s">
        <v>18</v>
      </c>
      <c r="C22" s="2"/>
      <c r="D22" s="2"/>
      <c r="E22" s="2"/>
      <c r="F22" s="32"/>
      <c r="G22" s="32"/>
      <c r="H22" s="32"/>
      <c r="I22" s="32"/>
      <c r="J22" s="32"/>
      <c r="K22" s="32"/>
      <c r="L22" s="33"/>
    </row>
    <row r="23" spans="2:12" ht="45" customHeight="1">
      <c r="B23" s="8" t="s">
        <v>58</v>
      </c>
      <c r="C23" s="2"/>
      <c r="D23" s="2"/>
      <c r="E23" s="2"/>
      <c r="F23" s="32"/>
      <c r="G23" s="32"/>
      <c r="H23" s="32"/>
      <c r="I23" s="32"/>
      <c r="J23" s="32"/>
      <c r="K23" s="32"/>
      <c r="L23" s="33"/>
    </row>
    <row r="24" spans="2:12" ht="15">
      <c r="B24" s="11" t="s">
        <v>19</v>
      </c>
      <c r="C24" s="5">
        <f>SUM(C15:C22)</f>
        <v>0</v>
      </c>
      <c r="D24" s="5">
        <f aca="true" t="shared" si="2" ref="D24:L24">SUM(D15:D22)</f>
        <v>0</v>
      </c>
      <c r="E24" s="5">
        <f t="shared" si="2"/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</row>
    <row r="25" spans="2:12" ht="15">
      <c r="B25" s="11" t="s">
        <v>20</v>
      </c>
      <c r="C25" s="6">
        <f>(0.7*C24)/150</f>
        <v>0</v>
      </c>
      <c r="D25" s="6">
        <f aca="true" t="shared" si="3" ref="D25:L25">(0.7*D24)/150</f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</row>
    <row r="26" spans="2:12" ht="15">
      <c r="B26" s="35" t="s">
        <v>60</v>
      </c>
      <c r="C26" s="5">
        <f>C24+C12</f>
        <v>0</v>
      </c>
      <c r="D26" s="5">
        <f aca="true" t="shared" si="4" ref="D26:L26">D24+D12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</row>
    <row r="27" spans="2:12" ht="15.75" thickBot="1">
      <c r="B27" s="36" t="s">
        <v>59</v>
      </c>
      <c r="C27" s="31">
        <f>C13+C25</f>
        <v>0</v>
      </c>
      <c r="D27" s="31">
        <f aca="true" t="shared" si="5" ref="D27:L27">D13+D25</f>
        <v>0</v>
      </c>
      <c r="E27" s="31">
        <f t="shared" si="5"/>
        <v>0</v>
      </c>
      <c r="F27" s="31">
        <f t="shared" si="5"/>
        <v>0</v>
      </c>
      <c r="G27" s="31">
        <f t="shared" si="5"/>
        <v>0</v>
      </c>
      <c r="H27" s="31">
        <f t="shared" si="5"/>
        <v>0</v>
      </c>
      <c r="I27" s="31">
        <f t="shared" si="5"/>
        <v>0</v>
      </c>
      <c r="J27" s="31">
        <f t="shared" si="5"/>
        <v>0</v>
      </c>
      <c r="K27" s="31">
        <f t="shared" si="5"/>
        <v>0</v>
      </c>
      <c r="L27" s="31">
        <f t="shared" si="5"/>
        <v>0</v>
      </c>
    </row>
    <row r="28" ht="15.75" thickTop="1"/>
  </sheetData>
  <sheetProtection sheet="1" formatCells="0" formatColumns="0" formatRows="0" insertColumns="0" insertRows="0" insertHyperlinks="0" deleteColumns="0" deleteRows="0" sort="0" autoFilter="0" pivotTables="0"/>
  <mergeCells count="14">
    <mergeCell ref="K4:K5"/>
    <mergeCell ref="L4:L5"/>
    <mergeCell ref="B2:L3"/>
    <mergeCell ref="B4:B5"/>
    <mergeCell ref="B6:L6"/>
    <mergeCell ref="B14:L14"/>
    <mergeCell ref="C4:C5"/>
    <mergeCell ref="D4:D5"/>
    <mergeCell ref="E4:E5"/>
    <mergeCell ref="F4:F5"/>
    <mergeCell ref="H4:H5"/>
    <mergeCell ref="G4:G5"/>
    <mergeCell ref="I4:I5"/>
    <mergeCell ref="J4:J5"/>
  </mergeCells>
  <printOptions/>
  <pageMargins left="0.25" right="0.25" top="0.75" bottom="0.25" header="0.5" footer="0.5"/>
  <pageSetup fitToHeight="1" fitToWidth="1" horizontalDpi="600" verticalDpi="600" orientation="landscape" scale="61" r:id="rId2"/>
  <headerFooter alignWithMargins="0">
    <oddHeader>&amp;LComponent 3
IABIN&amp;RRequest for Proposals
Evaluation May-2008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</dc:creator>
  <cp:keywords/>
  <dc:description/>
  <cp:lastModifiedBy>lneira</cp:lastModifiedBy>
  <cp:lastPrinted>2008-05-22T16:10:45Z</cp:lastPrinted>
  <dcterms:created xsi:type="dcterms:W3CDTF">2008-05-01T15:15:32Z</dcterms:created>
  <dcterms:modified xsi:type="dcterms:W3CDTF">2008-05-26T19:23:28Z</dcterms:modified>
  <cp:category/>
  <cp:version/>
  <cp:contentType/>
  <cp:contentStatus/>
</cp:coreProperties>
</file>