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915" windowWidth="15480" windowHeight="10845" activeTab="1"/>
  </bookViews>
  <sheets>
    <sheet name="DATA" sheetId="1" r:id="rId1"/>
    <sheet name="GRAPHS" sheetId="2" r:id="rId2"/>
    <sheet name="INSTRUCTIONS" sheetId="3" r:id="rId3"/>
    <sheet name="FIELD SHEET FISH" sheetId="4" r:id="rId4"/>
    <sheet name="FIELD SHEET INVERTS" sheetId="5" r:id="rId5"/>
  </sheets>
  <definedNames>
    <definedName name="_xlnm.Print_Area" localSheetId="0">'DATA'!$A$1:$H$57</definedName>
    <definedName name="_xlnm.Print_Area" localSheetId="3">'FIELD SHEET FISH'!$A$1:$F$31</definedName>
    <definedName name="_xlnm.Print_Area" localSheetId="4">'FIELD SHEET INVERTS'!$A$1:$F$30</definedName>
    <definedName name="_xlnm.Print_Area" localSheetId="1">'GRAPHS'!$E$6:$K$101</definedName>
    <definedName name="_xlnm.Print_Area" localSheetId="2">'INSTRUCTIONS'!$A$1:$A$57</definedName>
  </definedNames>
  <calcPr fullCalcOnLoad="1"/>
</workbook>
</file>

<file path=xl/sharedStrings.xml><?xml version="1.0" encoding="utf-8"?>
<sst xmlns="http://schemas.openxmlformats.org/spreadsheetml/2006/main" count="252" uniqueCount="140">
  <si>
    <t>Carlos Diaz / Joe Power</t>
  </si>
  <si>
    <t>Indhira Medina / Soledad Carballo</t>
  </si>
  <si>
    <r>
      <t xml:space="preserve">2. Put the number of counted animals and level of impacts in the relevant white boxes. Please remember to put </t>
    </r>
    <r>
      <rPr>
        <b/>
        <u val="single"/>
        <sz val="12"/>
        <rFont val="Arial"/>
        <family val="0"/>
      </rPr>
      <t>ZERO</t>
    </r>
    <r>
      <rPr>
        <sz val="12"/>
        <rFont val="Arial"/>
        <family val="0"/>
      </rPr>
      <t xml:space="preserve"> when you didn't see anything. Seeing nothing is still important data. If a box is left blank we will assume you weren't looking for that animal or impact.</t>
    </r>
  </si>
  <si>
    <t>The graphs show the abundance of the various indicator species or impacts.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</si>
  <si>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species or impact abundance  are not statistically significant (regardless of how different the means may be). Where these SE error bars do not overlap, the differences in species or impact abundance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</si>
  <si>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estmates the population mean.</t>
  </si>
  <si>
    <t>Useful Publications:</t>
  </si>
  <si>
    <t>Enter the number of animals or impact level you observed in the white boxes - just as you did on your field sheet</t>
  </si>
  <si>
    <t>Other Grouper (Serranidae) sizes (cm) (only &gt;30 cm):</t>
  </si>
  <si>
    <r>
      <t>Pencil urchin (</t>
    </r>
    <r>
      <rPr>
        <b/>
        <i/>
        <sz val="12"/>
        <rFont val="Arial"/>
        <family val="0"/>
      </rPr>
      <t>Eucidaris</t>
    </r>
    <r>
      <rPr>
        <b/>
        <sz val="12"/>
        <rFont val="Arial"/>
        <family val="0"/>
      </rPr>
      <t xml:space="preserve"> spp.)</t>
    </r>
  </si>
  <si>
    <r>
      <t>Collector urchin/sea egg (</t>
    </r>
    <r>
      <rPr>
        <b/>
        <i/>
        <sz val="12"/>
        <rFont val="Arial"/>
        <family val="0"/>
      </rPr>
      <t>Tripneustes</t>
    </r>
    <r>
      <rPr>
        <b/>
        <sz val="12"/>
        <rFont val="Arial"/>
        <family val="0"/>
      </rPr>
      <t xml:space="preserve"> sp.)</t>
    </r>
  </si>
  <si>
    <r>
      <t>Triton (</t>
    </r>
    <r>
      <rPr>
        <b/>
        <i/>
        <sz val="12"/>
        <rFont val="Arial"/>
        <family val="0"/>
      </rPr>
      <t>Charonia variegata</t>
    </r>
    <r>
      <rPr>
        <b/>
        <sz val="12"/>
        <rFont val="Arial"/>
        <family val="0"/>
      </rPr>
      <t>)</t>
    </r>
  </si>
  <si>
    <r>
      <t>Flamingo tongue (</t>
    </r>
    <r>
      <rPr>
        <b/>
        <i/>
        <sz val="12"/>
        <rFont val="Arial"/>
        <family val="0"/>
      </rPr>
      <t>Cyphoma gibbosum</t>
    </r>
    <r>
      <rPr>
        <b/>
        <sz val="12"/>
        <rFont val="Arial"/>
        <family val="0"/>
      </rPr>
      <t>)</t>
    </r>
  </si>
  <si>
    <t>Impacts: Coral Disease/ Bleaching/Trash/Other</t>
  </si>
  <si>
    <t>Dominicus</t>
  </si>
  <si>
    <t>43 feet</t>
  </si>
  <si>
    <t>Dom. Rep.</t>
  </si>
  <si>
    <t>Joe Power</t>
  </si>
  <si>
    <t xml:space="preserve">Trash: General </t>
  </si>
  <si>
    <t>75-95m</t>
  </si>
  <si>
    <t>Coral damage: Other</t>
  </si>
  <si>
    <t xml:space="preserve">Snapper </t>
  </si>
  <si>
    <r>
      <t>Diadema</t>
    </r>
  </si>
  <si>
    <t>Pencil urchin</t>
  </si>
  <si>
    <t>Banded coral shrimp</t>
  </si>
  <si>
    <r>
      <t>Flamingo tongue</t>
    </r>
  </si>
  <si>
    <t>Gorgonian</t>
  </si>
  <si>
    <t>Haemulidae</t>
  </si>
  <si>
    <t>Paradise 13-12-02 site</t>
  </si>
  <si>
    <t>Paradise 13-12-02 belt s</t>
  </si>
  <si>
    <t>Paradise 13-12-02 belt m</t>
  </si>
  <si>
    <t>Paradise 13-12-02 line s</t>
  </si>
  <si>
    <t>Paradise 13-12-02 line m</t>
  </si>
  <si>
    <t>2. Please send these sheets to rcdata@reefcheck.org</t>
  </si>
  <si>
    <t>Nassau grouper sizes (cm):</t>
  </si>
  <si>
    <t>Total # Nassau grouper observed</t>
  </si>
  <si>
    <t>Nassau grouper sizes (cm)</t>
  </si>
  <si>
    <t>HOW TO INTERPRET THE GRAPHS</t>
  </si>
  <si>
    <t>0 = none, 1 = low, 2 = medium and 3 = high</t>
  </si>
  <si>
    <t>Total # grouper observed</t>
  </si>
  <si>
    <t>Grouper sizes (cm)</t>
  </si>
  <si>
    <t>30-40</t>
  </si>
  <si>
    <t>40-50</t>
  </si>
  <si>
    <t>50-60</t>
  </si>
  <si>
    <t>&gt;60</t>
  </si>
  <si>
    <t>Reef Check Summary Data</t>
  </si>
  <si>
    <t>DO NOT TYPE IN THE BOXES BELOW</t>
  </si>
  <si>
    <t xml:space="preserve">Reef Check Summary Graphs </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</si>
  <si>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</si>
  <si>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Bear in mind that what we are most interested in is whether changes on the coral reef are ecologically significant, and in some circumstances it may be enough just to look at the graphs.</t>
  </si>
  <si>
    <t>40-50 cm</t>
  </si>
  <si>
    <t>50-60 cm</t>
  </si>
  <si>
    <t>&gt;60 cm</t>
  </si>
  <si>
    <t>3. This page is ready to print, or you can select the graphs you want and copy them into a Word document.</t>
  </si>
  <si>
    <t>HOW TO SEND THE DATA</t>
  </si>
  <si>
    <t>1. First you need to name the data sheet. Please use our standard format:</t>
  </si>
  <si>
    <t>site name, date (dd-mm-yy), datasheet type (site, belt, or line), depth (s or m for shallow, 2 – 6 m, or medium &gt;6 – 12  m).  Site description sheet should just have: site name date (dd-mm-yy) site</t>
  </si>
  <si>
    <t>For example, if we did a survey at Paradise Reef on December 13, 2002 at 3m and 11m:</t>
  </si>
  <si>
    <t>3. Please double check that all of the data are entered in correctly from the spreadsheet.</t>
  </si>
  <si>
    <t>4. We'd also like you to double check that all of the codes were entered in correctly from the spreadsheet.</t>
  </si>
  <si>
    <t>Impacts: Coral Disease/ Bleaching//Trash/Other</t>
  </si>
  <si>
    <r>
      <t xml:space="preserve">2. All you have to do is enter the site name, date and depth of the survey by replacing the words in </t>
    </r>
    <r>
      <rPr>
        <sz val="12"/>
        <color indexed="39"/>
        <rFont val="Arial"/>
        <family val="0"/>
      </rPr>
      <t xml:space="preserve">blue </t>
    </r>
    <r>
      <rPr>
        <sz val="12"/>
        <rFont val="Arial"/>
        <family val="0"/>
      </rPr>
      <t>on the graph title. You can then change the blue writing to black by selecting the text and using the text colour button in the formatting toolbar.</t>
    </r>
  </si>
  <si>
    <r>
      <t xml:space="preserve">PLEASE SELECT WHICH GRAPHS YOU WANT TO USE FROM THE FOLLOWING OPTIONS AND COMPLETE THE TITLE WHERE INDICATED IN </t>
    </r>
    <r>
      <rPr>
        <sz val="10"/>
        <color indexed="48"/>
        <rFont val="Arial"/>
        <family val="0"/>
      </rPr>
      <t>BLUE</t>
    </r>
    <r>
      <rPr>
        <sz val="10"/>
        <color indexed="10"/>
        <rFont val="Arial"/>
        <family val="0"/>
      </rPr>
      <t xml:space="preserve">.                                                                                                                                                                                                                       </t>
    </r>
  </si>
  <si>
    <t>Site Name:</t>
  </si>
  <si>
    <t>Depth:</t>
  </si>
  <si>
    <t>Team Leader:</t>
  </si>
  <si>
    <t xml:space="preserve">Date: </t>
  </si>
  <si>
    <t>Time:</t>
  </si>
  <si>
    <t>Data recorded by:</t>
  </si>
  <si>
    <t>0-20m</t>
  </si>
  <si>
    <t>25-45m</t>
  </si>
  <si>
    <t>50-70m</t>
  </si>
  <si>
    <t>Total</t>
  </si>
  <si>
    <t>Mean</t>
  </si>
  <si>
    <t>SD</t>
  </si>
  <si>
    <t>Moray eel</t>
  </si>
  <si>
    <t>Lobster</t>
  </si>
  <si>
    <t>Fish</t>
  </si>
  <si>
    <t>Invertebrates</t>
  </si>
  <si>
    <t>Country/Island:</t>
  </si>
  <si>
    <t>5. When you have finished entering the data, this page is ready to print</t>
  </si>
  <si>
    <t>HOW TO ANALYSE THE DATA</t>
  </si>
  <si>
    <r>
      <t xml:space="preserve">1. As you enter your data, graphs are produced simultaneously and automatically on the </t>
    </r>
    <r>
      <rPr>
        <b/>
        <u val="single"/>
        <sz val="12"/>
        <rFont val="Arial"/>
        <family val="0"/>
      </rPr>
      <t>GRAPHS</t>
    </r>
    <r>
      <rPr>
        <sz val="12"/>
        <rFont val="Arial"/>
        <family val="0"/>
      </rPr>
      <t xml:space="preserve"> worksheet. </t>
    </r>
  </si>
  <si>
    <t>Total # grouper</t>
  </si>
  <si>
    <t>This page is ready to print.</t>
  </si>
  <si>
    <t>Butterflyfish (Chaetodontidae)</t>
  </si>
  <si>
    <t>Snapper (Lutjanidae)</t>
  </si>
  <si>
    <t>Grunts/Margates (Haemulidae)</t>
  </si>
  <si>
    <t>Parrotfish (Scaridae) (only &gt;20 cm)</t>
  </si>
  <si>
    <t>Moray Eel</t>
  </si>
  <si>
    <r>
      <t>Nassau grouper (</t>
    </r>
    <r>
      <rPr>
        <b/>
        <i/>
        <sz val="12"/>
        <rFont val="Arial"/>
        <family val="0"/>
      </rPr>
      <t>Epinephalus striatus</t>
    </r>
    <r>
      <rPr>
        <b/>
        <sz val="12"/>
        <rFont val="Arial"/>
        <family val="0"/>
      </rPr>
      <t>) sizes (cm):</t>
    </r>
  </si>
  <si>
    <r>
      <t>Diadema</t>
    </r>
    <r>
      <rPr>
        <b/>
        <sz val="12"/>
        <rFont val="Arial"/>
        <family val="0"/>
      </rPr>
      <t xml:space="preserve"> urchins</t>
    </r>
  </si>
  <si>
    <r>
      <t>Lobster ( Palinuridae</t>
    </r>
    <r>
      <rPr>
        <b/>
        <sz val="12"/>
        <rFont val="Arial"/>
        <family val="0"/>
      </rPr>
      <t>)</t>
    </r>
  </si>
  <si>
    <t>Gorgonian (sea fan, sea whip)</t>
  </si>
  <si>
    <t>% Bleached</t>
  </si>
  <si>
    <t>% Not Bleached</t>
  </si>
  <si>
    <t>Coral disease % of coral with disease</t>
  </si>
  <si>
    <t>% Diseased Coral</t>
  </si>
  <si>
    <t>% Healthy Coral</t>
  </si>
  <si>
    <t>PLEASE TURN TO THE GRAPHS TAB</t>
  </si>
  <si>
    <t>Mean %</t>
  </si>
  <si>
    <t>FILL IN WHITE BOXES ONLY</t>
  </si>
  <si>
    <t>Grouper sizes (cm):</t>
  </si>
  <si>
    <t>30-40 cm</t>
  </si>
  <si>
    <t>Rare animals sighted (type/#)</t>
  </si>
  <si>
    <t>Bleaching (% of coral population)</t>
  </si>
  <si>
    <t xml:space="preserve">Comments: </t>
  </si>
  <si>
    <t>Coral damage: Dynamite</t>
  </si>
  <si>
    <t>Coral damage: Boat/Anchor</t>
  </si>
  <si>
    <t>Trash: Fish nets</t>
  </si>
  <si>
    <t>For general stats, "Experimental Design and Data Analysis for Biologists", by G. P. Quinn and M. J. Keough, 2002, Cambridge University Press.</t>
  </si>
  <si>
    <t>For mobile invertebrates and reef fish, the replication of a single Reef Check survey once per year is generally considered too low for a meaningful stock assessment at one site (but when repeated at many sites, the snapshot becomes very meaningful). Therefore results should be considered snapshot unless more frequent surveys can be conducted. A suggested rule of thumb would be to carry out three replicate surveys at each site (i.e. three repeat surveys of one transect deployment) to first determine variability, and then to resurvey each site at quarterly intervals. See the section on "Long term monitoring" on our website www.reefcheck.org</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</si>
  <si>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</si>
  <si>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</si>
  <si>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Note that there are 5 files associated with a complete Reef Check survey done at two depths at one site.</t>
  </si>
  <si>
    <t xml:space="preserve">Parrotfish </t>
  </si>
  <si>
    <t>Butterflyfish</t>
  </si>
  <si>
    <t>Bleaching (% of colony)</t>
  </si>
  <si>
    <r>
      <t>Triton</t>
    </r>
  </si>
  <si>
    <t>Impacts</t>
  </si>
  <si>
    <t>SE</t>
  </si>
  <si>
    <t xml:space="preserve">Coral Disease (% of coral affected if yes)  </t>
  </si>
  <si>
    <t>Nassau grouper</t>
  </si>
  <si>
    <t>Grouper</t>
  </si>
  <si>
    <t>Boat/Anchor</t>
  </si>
  <si>
    <t>Dynamite</t>
  </si>
  <si>
    <t>Other coral damage</t>
  </si>
  <si>
    <t>Fish nets</t>
  </si>
  <si>
    <t>Trash</t>
  </si>
  <si>
    <t>Bleaching % of population</t>
  </si>
  <si>
    <t>Bleaching % of colony</t>
  </si>
  <si>
    <t>Collector urchin (sea egg)</t>
  </si>
  <si>
    <t>Collector urchin</t>
  </si>
  <si>
    <r>
      <t>Banded coral shrimp (</t>
    </r>
    <r>
      <rPr>
        <b/>
        <i/>
        <sz val="12"/>
        <rFont val="Arial"/>
        <family val="0"/>
      </rPr>
      <t>Stenopus hispidus</t>
    </r>
    <r>
      <rPr>
        <b/>
        <sz val="12"/>
        <rFont val="Arial"/>
        <family val="0"/>
      </rPr>
      <t>)</t>
    </r>
  </si>
  <si>
    <t xml:space="preserve">TO CHANGE THE TEXT TO BLACK, SELECT THE TEXT, GO TO THE TEXT COLOUR BOX IN THE FORMATTING TOOLBAR AND SELECT BLACK. </t>
  </si>
  <si>
    <t>This page is ready to print</t>
  </si>
  <si>
    <t>HOW TO USE THE DATA SHEET</t>
  </si>
  <si>
    <r>
      <t xml:space="preserve">1. Enter your data into the white boxes on the </t>
    </r>
    <r>
      <rPr>
        <b/>
        <u val="single"/>
        <sz val="12"/>
        <rFont val="Arial"/>
        <family val="0"/>
      </rPr>
      <t>DATA</t>
    </r>
    <r>
      <rPr>
        <sz val="12"/>
        <rFont val="Arial"/>
        <family val="0"/>
      </rPr>
      <t xml:space="preserve"> worksheet. You will find that you can't type anywhere else because the rest of the sheet is locked.</t>
    </r>
  </si>
  <si>
    <r>
      <t>Reef Check Fish  and Invertebrate Graphs for</t>
    </r>
    <r>
      <rPr>
        <b/>
        <u val="single"/>
        <sz val="14"/>
        <color indexed="10"/>
        <rFont val="Arial Narrow"/>
        <family val="0"/>
      </rPr>
      <t xml:space="preserve"> </t>
    </r>
    <r>
      <rPr>
        <b/>
        <u val="single"/>
        <sz val="14"/>
        <color indexed="12"/>
        <rFont val="Arial Narrow"/>
        <family val="0"/>
      </rPr>
      <t>Dominicus, 43 ft., 02-06-08</t>
    </r>
  </si>
  <si>
    <r>
      <t>Reef Check Impacts, Bleaching and Disease Graphs for</t>
    </r>
    <r>
      <rPr>
        <b/>
        <u val="single"/>
        <sz val="13"/>
        <color indexed="12"/>
        <rFont val="Arial Narrow"/>
        <family val="0"/>
      </rPr>
      <t xml:space="preserve"> Dominicus, 43 ft., 02-06-08</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</si>
</sst>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1">
    <font>
      <sz val="10"/>
      <name val="Arial"/>
      <family val="0"/>
    </font>
    <font>
      <b/>
      <sz val="10"/>
      <name val="Arial"/>
      <family val="2"/>
    </font>
    <font>
      <i/>
      <sz val="10"/>
      <name val="Arial"/>
      <family val="0"/>
    </font>
    <font>
      <b/>
      <i/>
      <sz val="10"/>
      <name val="Arial"/>
      <family val="0"/>
    </font>
    <font>
      <sz val="10"/>
      <name val="Times New Roman"/>
      <family val="1"/>
    </font>
    <font>
      <b/>
      <i/>
      <sz val="10"/>
      <name val="Times New Roman"/>
      <family val="1"/>
    </font>
    <font>
      <u val="single"/>
      <sz val="10"/>
      <color indexed="12"/>
      <name val="Arial"/>
      <family val="0"/>
    </font>
    <font>
      <u val="single"/>
      <sz val="10"/>
      <color indexed="36"/>
      <name val="Arial"/>
      <family val="0"/>
    </font>
    <font>
      <sz val="11"/>
      <name val="Arial"/>
      <family val="0"/>
    </font>
    <font>
      <b/>
      <sz val="11"/>
      <name val="Arial"/>
      <family val="0"/>
    </font>
    <font>
      <b/>
      <sz val="12"/>
      <color indexed="10"/>
      <name val="Arial"/>
      <family val="0"/>
    </font>
    <font>
      <b/>
      <sz val="11"/>
      <color indexed="10"/>
      <name val="Arial"/>
      <family val="0"/>
    </font>
    <font>
      <sz val="10"/>
      <color indexed="10"/>
      <name val="Arial"/>
      <family val="0"/>
    </font>
    <font>
      <b/>
      <sz val="8.75"/>
      <name val="Arial Narrow"/>
      <family val="0"/>
    </font>
    <font>
      <b/>
      <sz val="8.25"/>
      <name val="Arial Narrow"/>
      <family val="0"/>
    </font>
    <font>
      <b/>
      <sz val="10.5"/>
      <name val="Arial Narrow"/>
      <family val="0"/>
    </font>
    <font>
      <b/>
      <u val="single"/>
      <sz val="14"/>
      <name val="Arial Narrow"/>
      <family val="0"/>
    </font>
    <font>
      <b/>
      <u val="single"/>
      <sz val="14"/>
      <color indexed="10"/>
      <name val="Arial Narrow"/>
      <family val="0"/>
    </font>
    <font>
      <b/>
      <sz val="9"/>
      <name val="Arial Narrow"/>
      <family val="0"/>
    </font>
    <font>
      <b/>
      <sz val="8.5"/>
      <name val="Arial Narrow"/>
      <family val="0"/>
    </font>
    <font>
      <b/>
      <sz val="8"/>
      <name val="Arial Narrow"/>
      <family val="0"/>
    </font>
    <font>
      <b/>
      <sz val="9.5"/>
      <name val="Arial Narrow"/>
      <family val="0"/>
    </font>
    <font>
      <b/>
      <sz val="10.25"/>
      <name val="Arial Narrow"/>
      <family val="0"/>
    </font>
    <font>
      <b/>
      <sz val="12"/>
      <name val="Arial"/>
      <family val="0"/>
    </font>
    <font>
      <sz val="12"/>
      <name val="Arial"/>
      <family val="0"/>
    </font>
    <font>
      <b/>
      <sz val="10"/>
      <name val="Times New Roman"/>
      <family val="1"/>
    </font>
    <font>
      <b/>
      <u val="single"/>
      <sz val="12"/>
      <name val="Arial"/>
      <family val="0"/>
    </font>
    <font>
      <b/>
      <sz val="10.5"/>
      <color indexed="12"/>
      <name val="Arial Narrow"/>
      <family val="0"/>
    </font>
    <font>
      <b/>
      <sz val="8.5"/>
      <color indexed="12"/>
      <name val="Arial Narrow"/>
      <family val="0"/>
    </font>
    <font>
      <b/>
      <u val="single"/>
      <sz val="14"/>
      <color indexed="12"/>
      <name val="Arial Narrow"/>
      <family val="0"/>
    </font>
    <font>
      <sz val="10"/>
      <color indexed="48"/>
      <name val="Arial"/>
      <family val="0"/>
    </font>
    <font>
      <sz val="11"/>
      <color indexed="10"/>
      <name val="Arial"/>
      <family val="0"/>
    </font>
    <font>
      <sz val="12"/>
      <color indexed="10"/>
      <name val="Arial"/>
      <family val="0"/>
    </font>
    <font>
      <b/>
      <sz val="9.75"/>
      <name val="Arial Narrow"/>
      <family val="0"/>
    </font>
    <font>
      <sz val="8"/>
      <name val="Arial Narrow"/>
      <family val="0"/>
    </font>
    <font>
      <u val="single"/>
      <sz val="12"/>
      <color indexed="10"/>
      <name val="Arial"/>
      <family val="0"/>
    </font>
    <font>
      <u val="single"/>
      <sz val="10"/>
      <name val="Arial"/>
      <family val="0"/>
    </font>
    <font>
      <b/>
      <u val="single"/>
      <sz val="11"/>
      <name val="Arial Narrow"/>
      <family val="0"/>
    </font>
    <font>
      <sz val="11"/>
      <name val="Arial Narrow"/>
      <family val="0"/>
    </font>
    <font>
      <b/>
      <sz val="8.75"/>
      <color indexed="12"/>
      <name val="Arial Narrow"/>
      <family val="0"/>
    </font>
    <font>
      <b/>
      <sz val="9"/>
      <color indexed="12"/>
      <name val="Arial Narrow"/>
      <family val="0"/>
    </font>
    <font>
      <b/>
      <u val="single"/>
      <sz val="13"/>
      <name val="Arial Narrow"/>
      <family val="0"/>
    </font>
    <font>
      <b/>
      <u val="single"/>
      <sz val="13"/>
      <color indexed="12"/>
      <name val="Arial Narrow"/>
      <family val="0"/>
    </font>
    <font>
      <b/>
      <u val="single"/>
      <sz val="24"/>
      <name val="Arial"/>
      <family val="0"/>
    </font>
    <font>
      <b/>
      <i/>
      <sz val="12"/>
      <name val="Arial"/>
      <family val="0"/>
    </font>
    <font>
      <b/>
      <u val="single"/>
      <sz val="16"/>
      <name val="Arial"/>
      <family val="0"/>
    </font>
    <font>
      <sz val="16"/>
      <name val="Arial"/>
      <family val="0"/>
    </font>
    <font>
      <b/>
      <sz val="12"/>
      <name val="Times New Roman"/>
      <family val="1"/>
    </font>
    <font>
      <sz val="12"/>
      <color indexed="39"/>
      <name val="Arial"/>
      <family val="0"/>
    </font>
    <font>
      <b/>
      <i/>
      <sz val="11.5"/>
      <name val="Arial"/>
      <family val="0"/>
    </font>
    <font>
      <sz val="11.5"/>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33">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thin"/>
      <bottom style="thin"/>
    </border>
    <border>
      <left style="medium"/>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1" fillId="2" borderId="1" xfId="0" applyFont="1" applyFill="1" applyBorder="1" applyAlignment="1" applyProtection="1">
      <alignment/>
      <protection/>
    </xf>
    <xf numFmtId="0" fontId="8" fillId="3" borderId="0" xfId="0" applyFont="1" applyFill="1" applyAlignment="1" applyProtection="1">
      <alignment/>
      <protection/>
    </xf>
    <xf numFmtId="0" fontId="8" fillId="0" borderId="0" xfId="0" applyFont="1" applyAlignment="1" applyProtection="1">
      <alignment/>
      <protection/>
    </xf>
    <xf numFmtId="0" fontId="0" fillId="2" borderId="2" xfId="0" applyFont="1" applyFill="1" applyBorder="1" applyAlignment="1" applyProtection="1">
      <alignment/>
      <protection/>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8" fillId="3" borderId="0" xfId="0" applyFont="1" applyFill="1" applyBorder="1" applyAlignment="1" applyProtection="1">
      <alignment/>
      <protection/>
    </xf>
    <xf numFmtId="0" fontId="1" fillId="2" borderId="2" xfId="0" applyFont="1" applyFill="1" applyBorder="1" applyAlignment="1" applyProtection="1">
      <alignment/>
      <protection/>
    </xf>
    <xf numFmtId="0" fontId="1" fillId="2" borderId="4"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3" borderId="0" xfId="0" applyFont="1" applyFill="1" applyBorder="1" applyAlignment="1" applyProtection="1">
      <alignment/>
      <protection/>
    </xf>
    <xf numFmtId="0" fontId="0" fillId="3" borderId="0" xfId="0" applyFont="1" applyFill="1" applyAlignment="1" applyProtection="1">
      <alignment/>
      <protection/>
    </xf>
    <xf numFmtId="0" fontId="1" fillId="2" borderId="2" xfId="0" applyFont="1" applyFill="1" applyBorder="1" applyAlignment="1" applyProtection="1">
      <alignment/>
      <protection/>
    </xf>
    <xf numFmtId="0" fontId="0" fillId="0" borderId="1" xfId="0" applyFont="1" applyFill="1" applyBorder="1" applyAlignment="1" applyProtection="1">
      <alignment/>
      <protection locked="0"/>
    </xf>
    <xf numFmtId="0" fontId="0" fillId="2" borderId="0" xfId="0" applyFont="1" applyFill="1" applyBorder="1" applyAlignment="1" applyProtection="1">
      <alignment/>
      <protection/>
    </xf>
    <xf numFmtId="0" fontId="0" fillId="2" borderId="3" xfId="0" applyFont="1" applyFill="1" applyBorder="1" applyAlignment="1" applyProtection="1">
      <alignment/>
      <protection/>
    </xf>
    <xf numFmtId="0" fontId="0" fillId="2" borderId="2" xfId="0" applyFont="1" applyFill="1" applyBorder="1" applyAlignment="1" applyProtection="1">
      <alignment wrapText="1"/>
      <protection/>
    </xf>
    <xf numFmtId="0" fontId="0" fillId="3" borderId="0" xfId="0" applyFont="1" applyFill="1" applyAlignment="1" applyProtection="1">
      <alignment/>
      <protection/>
    </xf>
    <xf numFmtId="0" fontId="0" fillId="0" borderId="0" xfId="0" applyFont="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9" xfId="0" applyFont="1" applyFill="1" applyBorder="1" applyAlignment="1" applyProtection="1">
      <alignment/>
      <protection/>
    </xf>
    <xf numFmtId="0" fontId="10" fillId="3" borderId="0" xfId="0" applyFont="1" applyFill="1" applyAlignment="1">
      <alignment/>
    </xf>
    <xf numFmtId="0" fontId="8" fillId="0" borderId="0" xfId="0" applyFont="1" applyAlignment="1">
      <alignment/>
    </xf>
    <xf numFmtId="0" fontId="9" fillId="2" borderId="10" xfId="0" applyFont="1" applyFill="1" applyBorder="1" applyAlignment="1">
      <alignment/>
    </xf>
    <xf numFmtId="0" fontId="9" fillId="2" borderId="6" xfId="0" applyFont="1" applyFill="1" applyBorder="1" applyAlignment="1">
      <alignment/>
    </xf>
    <xf numFmtId="0" fontId="8" fillId="2" borderId="11" xfId="0" applyFont="1" applyFill="1" applyBorder="1" applyAlignment="1">
      <alignment/>
    </xf>
    <xf numFmtId="0" fontId="8" fillId="2" borderId="3" xfId="0" applyFont="1" applyFill="1" applyBorder="1" applyAlignment="1">
      <alignment/>
    </xf>
    <xf numFmtId="0" fontId="8" fillId="2" borderId="12" xfId="0" applyFont="1" applyFill="1" applyBorder="1" applyAlignment="1">
      <alignment/>
    </xf>
    <xf numFmtId="0" fontId="8" fillId="2" borderId="13" xfId="0" applyFont="1" applyFill="1" applyBorder="1" applyAlignment="1">
      <alignment/>
    </xf>
    <xf numFmtId="0" fontId="8" fillId="2" borderId="9" xfId="0" applyFont="1" applyFill="1" applyBorder="1" applyAlignment="1">
      <alignment/>
    </xf>
    <xf numFmtId="0" fontId="8" fillId="0" borderId="0" xfId="0" applyFont="1" applyFill="1" applyAlignment="1">
      <alignment wrapText="1"/>
    </xf>
    <xf numFmtId="0" fontId="9" fillId="2" borderId="4" xfId="0" applyFont="1" applyFill="1" applyBorder="1" applyAlignment="1">
      <alignment wrapText="1"/>
    </xf>
    <xf numFmtId="0" fontId="8" fillId="2" borderId="2" xfId="0" applyFont="1" applyFill="1" applyBorder="1" applyAlignment="1" applyProtection="1">
      <alignment wrapText="1"/>
      <protection/>
    </xf>
    <xf numFmtId="0" fontId="8" fillId="2" borderId="7" xfId="0" applyFont="1" applyFill="1" applyBorder="1" applyAlignment="1" applyProtection="1">
      <alignment wrapText="1"/>
      <protection/>
    </xf>
    <xf numFmtId="0" fontId="8" fillId="0" borderId="0" xfId="0" applyFont="1" applyFill="1" applyBorder="1" applyAlignment="1" applyProtection="1">
      <alignment wrapText="1"/>
      <protection/>
    </xf>
    <xf numFmtId="0" fontId="8" fillId="2" borderId="1" xfId="0" applyFont="1" applyFill="1" applyBorder="1" applyAlignment="1" applyProtection="1">
      <alignment wrapText="1"/>
      <protection/>
    </xf>
    <xf numFmtId="0" fontId="9" fillId="2" borderId="4" xfId="0" applyFont="1" applyFill="1" applyBorder="1" applyAlignment="1" applyProtection="1">
      <alignment wrapText="1"/>
      <protection/>
    </xf>
    <xf numFmtId="0" fontId="8" fillId="3" borderId="0" xfId="0" applyFont="1" applyFill="1" applyAlignment="1">
      <alignment wrapText="1"/>
    </xf>
    <xf numFmtId="0" fontId="8" fillId="3" borderId="0" xfId="0" applyFont="1" applyFill="1" applyAlignment="1">
      <alignment/>
    </xf>
    <xf numFmtId="0" fontId="8" fillId="3" borderId="0" xfId="0" applyFont="1" applyFill="1" applyBorder="1" applyAlignment="1">
      <alignment wrapText="1"/>
    </xf>
    <xf numFmtId="0" fontId="0" fillId="2" borderId="8" xfId="0" applyFont="1" applyFill="1" applyBorder="1" applyAlignment="1" applyProtection="1">
      <alignment horizontal="center"/>
      <protection/>
    </xf>
    <xf numFmtId="0" fontId="11" fillId="3" borderId="0" xfId="0" applyFont="1" applyFill="1" applyAlignment="1">
      <alignment/>
    </xf>
    <xf numFmtId="0" fontId="8" fillId="3" borderId="0" xfId="0" applyFont="1" applyFill="1" applyBorder="1" applyAlignment="1">
      <alignment/>
    </xf>
    <xf numFmtId="0" fontId="8" fillId="0" borderId="0" xfId="0" applyFont="1" applyFill="1" applyBorder="1" applyAlignment="1">
      <alignment wrapText="1"/>
    </xf>
    <xf numFmtId="0" fontId="8" fillId="0" borderId="0" xfId="0" applyFont="1" applyBorder="1" applyAlignment="1">
      <alignment/>
    </xf>
    <xf numFmtId="0" fontId="9" fillId="3" borderId="0" xfId="0" applyFont="1" applyFill="1" applyBorder="1" applyAlignment="1">
      <alignment wrapText="1"/>
    </xf>
    <xf numFmtId="0" fontId="12" fillId="3" borderId="0" xfId="0" applyFont="1" applyFill="1" applyBorder="1" applyAlignment="1">
      <alignment wrapText="1"/>
    </xf>
    <xf numFmtId="0" fontId="9" fillId="2" borderId="10" xfId="0" applyFont="1" applyFill="1" applyBorder="1" applyAlignment="1">
      <alignment horizontal="center" vertical="center"/>
    </xf>
    <xf numFmtId="0" fontId="8" fillId="3" borderId="2" xfId="0" applyFont="1" applyFill="1" applyBorder="1" applyAlignment="1">
      <alignment/>
    </xf>
    <xf numFmtId="0" fontId="8" fillId="3" borderId="3" xfId="0" applyFont="1" applyFill="1" applyBorder="1" applyAlignment="1">
      <alignment/>
    </xf>
    <xf numFmtId="0" fontId="8" fillId="3" borderId="7" xfId="0" applyFont="1" applyFill="1" applyBorder="1" applyAlignment="1">
      <alignment/>
    </xf>
    <xf numFmtId="0" fontId="8" fillId="3" borderId="8" xfId="0" applyFont="1" applyFill="1" applyBorder="1" applyAlignment="1">
      <alignment/>
    </xf>
    <xf numFmtId="0" fontId="8" fillId="3" borderId="9" xfId="0" applyFont="1" applyFill="1" applyBorder="1" applyAlignment="1">
      <alignment/>
    </xf>
    <xf numFmtId="0" fontId="8" fillId="3" borderId="1" xfId="0" applyFont="1" applyFill="1" applyBorder="1" applyAlignment="1">
      <alignment/>
    </xf>
    <xf numFmtId="0" fontId="8" fillId="3" borderId="14" xfId="0" applyFont="1" applyFill="1" applyBorder="1" applyAlignment="1">
      <alignment/>
    </xf>
    <xf numFmtId="0" fontId="8" fillId="3" borderId="15" xfId="0" applyFont="1" applyFill="1" applyBorder="1" applyAlignment="1">
      <alignment/>
    </xf>
    <xf numFmtId="0" fontId="2" fillId="2" borderId="2" xfId="0" applyFont="1" applyFill="1" applyBorder="1" applyAlignment="1" applyProtection="1">
      <alignment horizontal="center"/>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3" borderId="0" xfId="0" applyFont="1" applyFill="1" applyAlignment="1" applyProtection="1">
      <alignment/>
      <protection/>
    </xf>
    <xf numFmtId="0" fontId="1" fillId="0" borderId="0" xfId="0" applyFont="1" applyAlignment="1" applyProtection="1">
      <alignment/>
      <protection/>
    </xf>
    <xf numFmtId="0" fontId="1" fillId="2" borderId="1" xfId="0" applyFont="1" applyFill="1" applyBorder="1" applyAlignment="1" applyProtection="1">
      <alignment horizontal="center"/>
      <protection/>
    </xf>
    <xf numFmtId="0" fontId="1" fillId="2" borderId="14" xfId="0" applyFont="1" applyFill="1" applyBorder="1" applyAlignment="1" applyProtection="1">
      <alignment horizontal="center"/>
      <protection/>
    </xf>
    <xf numFmtId="0" fontId="1" fillId="2" borderId="15" xfId="0" applyFont="1" applyFill="1" applyBorder="1" applyAlignment="1" applyProtection="1">
      <alignment horizontal="center"/>
      <protection/>
    </xf>
    <xf numFmtId="0" fontId="0" fillId="3" borderId="0" xfId="0" applyFill="1" applyAlignment="1">
      <alignment/>
    </xf>
    <xf numFmtId="0" fontId="25" fillId="0" borderId="0" xfId="0" applyFont="1" applyAlignment="1">
      <alignment/>
    </xf>
    <xf numFmtId="0" fontId="25" fillId="3" borderId="0" xfId="0" applyFont="1" applyFill="1" applyAlignment="1">
      <alignment/>
    </xf>
    <xf numFmtId="0" fontId="9" fillId="0" borderId="0" xfId="0" applyFont="1" applyAlignment="1">
      <alignment/>
    </xf>
    <xf numFmtId="0" fontId="9" fillId="3" borderId="0" xfId="0" applyFont="1" applyFill="1" applyAlignment="1">
      <alignment/>
    </xf>
    <xf numFmtId="0" fontId="3" fillId="2" borderId="2" xfId="0" applyFont="1" applyFill="1" applyBorder="1" applyAlignment="1" applyProtection="1">
      <alignment horizontal="left" wrapText="1"/>
      <protection/>
    </xf>
    <xf numFmtId="0" fontId="26" fillId="2" borderId="2" xfId="0" applyFont="1" applyFill="1" applyBorder="1" applyAlignment="1" applyProtection="1">
      <alignment horizontal="left"/>
      <protection/>
    </xf>
    <xf numFmtId="0" fontId="8" fillId="2" borderId="4" xfId="0" applyFont="1" applyFill="1" applyBorder="1" applyAlignment="1" applyProtection="1">
      <alignment wrapText="1"/>
      <protection/>
    </xf>
    <xf numFmtId="0" fontId="8" fillId="2" borderId="15" xfId="0" applyFont="1" applyFill="1" applyBorder="1" applyAlignment="1">
      <alignment/>
    </xf>
    <xf numFmtId="0" fontId="8" fillId="2" borderId="1" xfId="0" applyFont="1" applyFill="1" applyBorder="1" applyAlignment="1">
      <alignment/>
    </xf>
    <xf numFmtId="0" fontId="8" fillId="2" borderId="2" xfId="0" applyFont="1" applyFill="1" applyBorder="1" applyAlignment="1">
      <alignment/>
    </xf>
    <xf numFmtId="0" fontId="8" fillId="2" borderId="7" xfId="0" applyFont="1" applyFill="1" applyBorder="1" applyAlignment="1">
      <alignment/>
    </xf>
    <xf numFmtId="0" fontId="8" fillId="3" borderId="0" xfId="0" applyFont="1" applyFill="1" applyBorder="1" applyAlignment="1" applyProtection="1">
      <alignment wrapText="1"/>
      <protection/>
    </xf>
    <xf numFmtId="0" fontId="16" fillId="3" borderId="2" xfId="0" applyFont="1" applyFill="1" applyBorder="1" applyAlignment="1">
      <alignment horizontal="center" wrapText="1"/>
    </xf>
    <xf numFmtId="0" fontId="16" fillId="3" borderId="0" xfId="0" applyFont="1" applyFill="1" applyBorder="1" applyAlignment="1">
      <alignment horizontal="center" wrapText="1"/>
    </xf>
    <xf numFmtId="0" fontId="16" fillId="3" borderId="3" xfId="0" applyFont="1" applyFill="1" applyBorder="1" applyAlignment="1">
      <alignment horizontal="center" wrapText="1"/>
    </xf>
    <xf numFmtId="0" fontId="11" fillId="3" borderId="0" xfId="0" applyFont="1" applyFill="1" applyBorder="1" applyAlignment="1">
      <alignment/>
    </xf>
    <xf numFmtId="0" fontId="31" fillId="2" borderId="2" xfId="0" applyFont="1" applyFill="1" applyBorder="1" applyAlignment="1" applyProtection="1">
      <alignment wrapText="1"/>
      <protection/>
    </xf>
    <xf numFmtId="0" fontId="32" fillId="3" borderId="0" xfId="0" applyFont="1" applyFill="1" applyAlignment="1">
      <alignment wrapText="1"/>
    </xf>
    <xf numFmtId="0" fontId="24" fillId="3" borderId="0" xfId="0" applyFont="1" applyFill="1" applyAlignment="1">
      <alignment wrapText="1"/>
    </xf>
    <xf numFmtId="0" fontId="8" fillId="2" borderId="0" xfId="0" applyFont="1" applyFill="1" applyAlignment="1">
      <alignment wrapText="1"/>
    </xf>
    <xf numFmtId="0" fontId="35" fillId="3" borderId="0" xfId="0" applyFont="1" applyFill="1" applyAlignment="1">
      <alignment wrapText="1"/>
    </xf>
    <xf numFmtId="0" fontId="36" fillId="3" borderId="0" xfId="0" applyFont="1" applyFill="1" applyAlignment="1">
      <alignment/>
    </xf>
    <xf numFmtId="0" fontId="24" fillId="3" borderId="0" xfId="0" applyFont="1" applyFill="1" applyAlignment="1">
      <alignment horizontal="justify" wrapText="1"/>
    </xf>
    <xf numFmtId="0" fontId="8" fillId="2" borderId="0" xfId="0" applyFont="1" applyFill="1" applyAlignment="1">
      <alignment/>
    </xf>
    <xf numFmtId="0" fontId="9" fillId="3" borderId="0" xfId="0" applyFont="1" applyFill="1" applyBorder="1" applyAlignment="1">
      <alignment/>
    </xf>
    <xf numFmtId="0" fontId="38" fillId="3" borderId="0" xfId="0" applyFont="1" applyFill="1" applyBorder="1" applyAlignment="1">
      <alignment wrapText="1"/>
    </xf>
    <xf numFmtId="0" fontId="8" fillId="2" borderId="11" xfId="0" applyFont="1" applyFill="1" applyBorder="1" applyAlignment="1" applyProtection="1">
      <alignment/>
      <protection/>
    </xf>
    <xf numFmtId="0" fontId="8" fillId="2" borderId="12" xfId="0" applyFont="1" applyFill="1" applyBorder="1" applyAlignment="1" applyProtection="1">
      <alignment/>
      <protection/>
    </xf>
    <xf numFmtId="0" fontId="8" fillId="2" borderId="13" xfId="0" applyFont="1" applyFill="1" applyBorder="1" applyAlignment="1" applyProtection="1">
      <alignment/>
      <protection/>
    </xf>
    <xf numFmtId="0" fontId="23" fillId="3" borderId="1" xfId="0" applyFont="1" applyFill="1" applyBorder="1" applyAlignment="1" applyProtection="1">
      <alignment horizontal="right"/>
      <protection/>
    </xf>
    <xf numFmtId="0" fontId="23" fillId="3" borderId="16" xfId="0" applyFont="1" applyFill="1" applyBorder="1" applyAlignment="1" applyProtection="1">
      <alignment horizontal="center"/>
      <protection locked="0"/>
    </xf>
    <xf numFmtId="0" fontId="23" fillId="3" borderId="14" xfId="0" applyFont="1" applyFill="1" applyBorder="1" applyAlignment="1" applyProtection="1">
      <alignment horizontal="right"/>
      <protection/>
    </xf>
    <xf numFmtId="0" fontId="23" fillId="3" borderId="0" xfId="0" applyFont="1" applyFill="1" applyAlignment="1" applyProtection="1">
      <alignment/>
      <protection/>
    </xf>
    <xf numFmtId="0" fontId="23" fillId="3" borderId="2" xfId="0" applyFont="1" applyFill="1" applyBorder="1" applyAlignment="1" applyProtection="1">
      <alignment horizontal="right"/>
      <protection/>
    </xf>
    <xf numFmtId="0" fontId="23" fillId="3" borderId="17" xfId="0" applyFont="1" applyFill="1" applyBorder="1" applyAlignment="1" applyProtection="1">
      <alignment horizontal="center"/>
      <protection locked="0"/>
    </xf>
    <xf numFmtId="0" fontId="23" fillId="3" borderId="0" xfId="0" applyFont="1" applyFill="1" applyBorder="1" applyAlignment="1" applyProtection="1">
      <alignment horizontal="center"/>
      <protection locked="0"/>
    </xf>
    <xf numFmtId="0" fontId="23" fillId="3" borderId="0" xfId="0" applyFont="1" applyFill="1" applyBorder="1" applyAlignment="1" applyProtection="1">
      <alignment horizontal="right"/>
      <protection/>
    </xf>
    <xf numFmtId="0" fontId="23" fillId="3" borderId="3" xfId="0" applyFont="1" applyFill="1" applyBorder="1" applyAlignment="1" applyProtection="1">
      <alignment horizontal="center"/>
      <protection locked="0"/>
    </xf>
    <xf numFmtId="0" fontId="43" fillId="3" borderId="2" xfId="0" applyFont="1" applyFill="1" applyBorder="1" applyAlignment="1" applyProtection="1">
      <alignment horizontal="left"/>
      <protection/>
    </xf>
    <xf numFmtId="0" fontId="24" fillId="3" borderId="0" xfId="0" applyFont="1" applyFill="1" applyBorder="1" applyAlignment="1">
      <alignment/>
    </xf>
    <xf numFmtId="0" fontId="44" fillId="3" borderId="2" xfId="0" applyFont="1" applyFill="1" applyBorder="1" applyAlignment="1" applyProtection="1">
      <alignment/>
      <protection/>
    </xf>
    <xf numFmtId="0" fontId="23" fillId="3" borderId="0" xfId="0" applyFont="1" applyFill="1" applyBorder="1" applyAlignment="1" applyProtection="1">
      <alignment/>
      <protection/>
    </xf>
    <xf numFmtId="0" fontId="23" fillId="3" borderId="2" xfId="0" applyFont="1" applyFill="1" applyBorder="1" applyAlignment="1" applyProtection="1">
      <alignment/>
      <protection/>
    </xf>
    <xf numFmtId="0" fontId="23" fillId="3" borderId="10" xfId="0" applyFont="1" applyFill="1" applyBorder="1" applyAlignment="1" applyProtection="1">
      <alignment horizontal="center"/>
      <protection/>
    </xf>
    <xf numFmtId="0" fontId="23" fillId="3" borderId="14" xfId="0" applyFont="1" applyFill="1" applyBorder="1" applyAlignment="1" applyProtection="1">
      <alignment horizontal="center"/>
      <protection/>
    </xf>
    <xf numFmtId="0" fontId="23" fillId="3" borderId="11" xfId="0" applyFont="1" applyFill="1" applyBorder="1" applyAlignment="1" applyProtection="1">
      <alignment horizontal="center"/>
      <protection/>
    </xf>
    <xf numFmtId="0" fontId="23" fillId="3" borderId="15" xfId="0" applyFont="1" applyFill="1" applyBorder="1" applyAlignment="1" applyProtection="1">
      <alignment horizontal="center"/>
      <protection/>
    </xf>
    <xf numFmtId="0" fontId="23" fillId="3" borderId="18" xfId="0" applyFont="1" applyFill="1" applyBorder="1" applyAlignment="1" applyProtection="1">
      <alignment/>
      <protection locked="0"/>
    </xf>
    <xf numFmtId="0" fontId="23" fillId="3" borderId="2" xfId="0" applyFont="1" applyFill="1" applyBorder="1" applyAlignment="1" applyProtection="1">
      <alignment/>
      <protection locked="0"/>
    </xf>
    <xf numFmtId="0" fontId="23" fillId="3" borderId="0" xfId="0" applyFont="1" applyFill="1" applyBorder="1" applyAlignment="1" applyProtection="1">
      <alignment/>
      <protection locked="0"/>
    </xf>
    <xf numFmtId="0" fontId="23" fillId="3" borderId="3" xfId="0" applyFont="1" applyFill="1" applyBorder="1" applyAlignment="1" applyProtection="1">
      <alignment/>
      <protection locked="0"/>
    </xf>
    <xf numFmtId="0" fontId="23" fillId="3" borderId="5" xfId="0" applyFont="1" applyFill="1" applyBorder="1" applyAlignment="1" applyProtection="1">
      <alignment horizontal="center"/>
      <protection/>
    </xf>
    <xf numFmtId="0" fontId="23" fillId="3" borderId="6" xfId="0" applyFont="1" applyFill="1" applyBorder="1" applyAlignment="1" applyProtection="1">
      <alignment horizontal="center"/>
      <protection/>
    </xf>
    <xf numFmtId="0" fontId="23" fillId="3" borderId="0" xfId="0" applyFont="1" applyFill="1" applyAlignment="1">
      <alignment/>
    </xf>
    <xf numFmtId="0" fontId="23" fillId="3" borderId="0" xfId="0" applyFont="1" applyFill="1" applyAlignment="1" applyProtection="1">
      <alignment/>
      <protection/>
    </xf>
    <xf numFmtId="0" fontId="24" fillId="3" borderId="0" xfId="0" applyFont="1" applyFill="1" applyAlignment="1">
      <alignment/>
    </xf>
    <xf numFmtId="0" fontId="1" fillId="3" borderId="2" xfId="0" applyFont="1" applyFill="1" applyBorder="1" applyAlignment="1" applyProtection="1">
      <alignment/>
      <protection/>
    </xf>
    <xf numFmtId="0" fontId="23" fillId="0" borderId="0" xfId="0" applyFont="1" applyAlignment="1" applyProtection="1">
      <alignment/>
      <protection/>
    </xf>
    <xf numFmtId="0" fontId="24" fillId="3" borderId="0" xfId="0" applyFont="1" applyFill="1" applyBorder="1" applyAlignment="1" applyProtection="1">
      <alignment/>
      <protection locked="0"/>
    </xf>
    <xf numFmtId="0" fontId="24" fillId="3" borderId="3" xfId="0" applyFont="1" applyFill="1" applyBorder="1" applyAlignment="1" applyProtection="1">
      <alignment/>
      <protection locked="0"/>
    </xf>
    <xf numFmtId="0" fontId="24" fillId="3" borderId="0" xfId="0" applyFont="1" applyFill="1" applyAlignment="1" applyProtection="1">
      <alignment/>
      <protection/>
    </xf>
    <xf numFmtId="0" fontId="24" fillId="0" borderId="0" xfId="0" applyFont="1" applyAlignment="1" applyProtection="1">
      <alignment/>
      <protection/>
    </xf>
    <xf numFmtId="0" fontId="47" fillId="3" borderId="0" xfId="0" applyFont="1" applyFill="1" applyBorder="1" applyAlignment="1" applyProtection="1">
      <alignment/>
      <protection/>
    </xf>
    <xf numFmtId="0" fontId="47" fillId="3" borderId="3" xfId="0" applyFont="1" applyFill="1" applyBorder="1" applyAlignment="1" applyProtection="1">
      <alignment/>
      <protection/>
    </xf>
    <xf numFmtId="0" fontId="47" fillId="3" borderId="0" xfId="0" applyFont="1" applyFill="1" applyAlignment="1" applyProtection="1">
      <alignment/>
      <protection/>
    </xf>
    <xf numFmtId="0" fontId="47" fillId="0" borderId="0" xfId="0" applyFont="1" applyAlignment="1" applyProtection="1">
      <alignment/>
      <protection/>
    </xf>
    <xf numFmtId="0" fontId="23" fillId="3" borderId="1" xfId="0" applyFont="1" applyFill="1" applyBorder="1" applyAlignment="1" applyProtection="1">
      <alignment/>
      <protection/>
    </xf>
    <xf numFmtId="0" fontId="23" fillId="3" borderId="19" xfId="0" applyFont="1" applyFill="1" applyBorder="1" applyAlignment="1" applyProtection="1">
      <alignment horizontal="center"/>
      <protection/>
    </xf>
    <xf numFmtId="0" fontId="23" fillId="3" borderId="20" xfId="0" applyFont="1" applyFill="1" applyBorder="1" applyAlignment="1" applyProtection="1">
      <alignment horizontal="center"/>
      <protection/>
    </xf>
    <xf numFmtId="0" fontId="23" fillId="3" borderId="21" xfId="0" applyFont="1" applyFill="1" applyBorder="1" applyAlignment="1" applyProtection="1">
      <alignment horizontal="center"/>
      <protection/>
    </xf>
    <xf numFmtId="0" fontId="23" fillId="0" borderId="0" xfId="0" applyFont="1" applyAlignment="1" applyProtection="1">
      <alignment/>
      <protection/>
    </xf>
    <xf numFmtId="0" fontId="24" fillId="0" borderId="0" xfId="0" applyFont="1" applyAlignment="1">
      <alignment/>
    </xf>
    <xf numFmtId="0" fontId="23" fillId="3" borderId="22" xfId="0" applyFont="1" applyFill="1" applyBorder="1" applyAlignment="1" applyProtection="1">
      <alignment wrapText="1"/>
      <protection locked="0"/>
    </xf>
    <xf numFmtId="0" fontId="23" fillId="3" borderId="0" xfId="0" applyFont="1" applyFill="1" applyAlignment="1" applyProtection="1">
      <alignment wrapText="1"/>
      <protection/>
    </xf>
    <xf numFmtId="0" fontId="23" fillId="0" borderId="0" xfId="0" applyFont="1" applyAlignment="1" applyProtection="1">
      <alignment wrapText="1"/>
      <protection/>
    </xf>
    <xf numFmtId="0" fontId="23" fillId="3" borderId="2" xfId="0" applyFont="1" applyFill="1" applyBorder="1" applyAlignment="1" applyProtection="1">
      <alignment wrapText="1"/>
      <protection/>
    </xf>
    <xf numFmtId="0" fontId="1" fillId="2" borderId="0" xfId="0" applyFont="1" applyFill="1" applyAlignment="1" applyProtection="1">
      <alignment/>
      <protection/>
    </xf>
    <xf numFmtId="0" fontId="26" fillId="2" borderId="2" xfId="0" applyFont="1" applyFill="1" applyBorder="1" applyAlignment="1" applyProtection="1">
      <alignment wrapText="1"/>
      <protection/>
    </xf>
    <xf numFmtId="0" fontId="26" fillId="2" borderId="0" xfId="0" applyFont="1" applyFill="1" applyBorder="1" applyAlignment="1" applyProtection="1">
      <alignment wrapText="1"/>
      <protection/>
    </xf>
    <xf numFmtId="0" fontId="9" fillId="2" borderId="0" xfId="0" applyFont="1" applyFill="1" applyAlignment="1" applyProtection="1">
      <alignment/>
      <protection/>
    </xf>
    <xf numFmtId="0" fontId="9" fillId="2" borderId="3"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3" xfId="0" applyFont="1" applyFill="1" applyBorder="1" applyAlignment="1" applyProtection="1">
      <alignment horizontal="center"/>
      <protection/>
    </xf>
    <xf numFmtId="0" fontId="8" fillId="2" borderId="0" xfId="0" applyFont="1" applyFill="1" applyAlignment="1" applyProtection="1">
      <alignment wrapText="1"/>
      <protection/>
    </xf>
    <xf numFmtId="0" fontId="8" fillId="2" borderId="3" xfId="0" applyFont="1" applyFill="1" applyBorder="1" applyAlignment="1" applyProtection="1">
      <alignment wrapText="1"/>
      <protection/>
    </xf>
    <xf numFmtId="0" fontId="23" fillId="2" borderId="0" xfId="0" applyFont="1" applyFill="1" applyAlignment="1" applyProtection="1">
      <alignment/>
      <protection/>
    </xf>
    <xf numFmtId="0" fontId="1" fillId="2" borderId="0" xfId="0" applyFont="1" applyFill="1" applyAlignment="1" applyProtection="1">
      <alignment/>
      <protection/>
    </xf>
    <xf numFmtId="0" fontId="23" fillId="3" borderId="0" xfId="0" applyFont="1" applyFill="1" applyBorder="1" applyAlignment="1" applyProtection="1">
      <alignment horizontal="center"/>
      <protection/>
    </xf>
    <xf numFmtId="0" fontId="24" fillId="3" borderId="14" xfId="0" applyFont="1" applyFill="1" applyBorder="1" applyAlignment="1" applyProtection="1">
      <alignment/>
      <protection/>
    </xf>
    <xf numFmtId="0" fontId="24" fillId="3" borderId="0" xfId="0" applyFont="1" applyFill="1" applyBorder="1" applyAlignment="1" applyProtection="1">
      <alignment/>
      <protection locked="0"/>
    </xf>
    <xf numFmtId="0" fontId="0" fillId="3" borderId="0" xfId="0" applyFill="1" applyBorder="1" applyAlignment="1" applyProtection="1">
      <alignment/>
      <protection locked="0"/>
    </xf>
    <xf numFmtId="0" fontId="2" fillId="2" borderId="2"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3" xfId="0" applyFont="1" applyFill="1" applyBorder="1" applyAlignment="1" applyProtection="1">
      <alignment/>
      <protection locked="0"/>
    </xf>
    <xf numFmtId="0" fontId="1" fillId="2" borderId="0" xfId="0" applyFont="1" applyFill="1" applyAlignment="1" applyProtection="1">
      <alignment/>
      <protection locked="0"/>
    </xf>
    <xf numFmtId="0" fontId="1" fillId="2" borderId="3" xfId="0" applyFont="1" applyFill="1" applyBorder="1" applyAlignment="1" applyProtection="1">
      <alignment/>
      <protection locked="0"/>
    </xf>
    <xf numFmtId="0" fontId="2" fillId="2" borderId="2"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 fillId="2" borderId="2" xfId="0" applyFont="1" applyFill="1" applyBorder="1" applyAlignment="1" applyProtection="1">
      <alignment/>
      <protection locked="0"/>
    </xf>
    <xf numFmtId="0" fontId="25" fillId="2" borderId="0" xfId="0" applyFont="1" applyFill="1" applyAlignment="1" applyProtection="1">
      <alignment/>
      <protection locked="0"/>
    </xf>
    <xf numFmtId="9" fontId="0" fillId="0" borderId="1" xfId="0" applyNumberFormat="1"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11" fillId="3" borderId="0" xfId="0" applyFont="1" applyFill="1" applyAlignment="1">
      <alignment wrapText="1"/>
    </xf>
    <xf numFmtId="0" fontId="31" fillId="2" borderId="2" xfId="0" applyFont="1" applyFill="1" applyBorder="1" applyAlignment="1" applyProtection="1">
      <alignment wrapText="1"/>
      <protection/>
    </xf>
    <xf numFmtId="0" fontId="8" fillId="0" borderId="0" xfId="0" applyFont="1" applyAlignment="1" applyProtection="1">
      <alignment wrapText="1"/>
      <protection/>
    </xf>
    <xf numFmtId="0" fontId="8" fillId="0" borderId="3" xfId="0" applyFont="1" applyBorder="1" applyAlignment="1" applyProtection="1">
      <alignment wrapText="1"/>
      <protection/>
    </xf>
    <xf numFmtId="0" fontId="0" fillId="0" borderId="14"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3" xfId="0" applyFont="1" applyFill="1" applyBorder="1" applyAlignment="1" applyProtection="1">
      <alignment horizontal="center"/>
      <protection locked="0"/>
    </xf>
    <xf numFmtId="18" fontId="0" fillId="0" borderId="0" xfId="0" applyNumberFormat="1" applyFont="1" applyFill="1" applyBorder="1" applyAlignment="1" applyProtection="1">
      <alignment horizontal="center"/>
      <protection locked="0"/>
    </xf>
    <xf numFmtId="0" fontId="1" fillId="2" borderId="14" xfId="0" applyFont="1" applyFill="1" applyBorder="1" applyAlignment="1" applyProtection="1">
      <alignment horizontal="left"/>
      <protection/>
    </xf>
    <xf numFmtId="0" fontId="26" fillId="2" borderId="2" xfId="0" applyFont="1" applyFill="1" applyBorder="1" applyAlignment="1" applyProtection="1">
      <alignment wrapText="1"/>
      <protection/>
    </xf>
    <xf numFmtId="0" fontId="26" fillId="2" borderId="0" xfId="0" applyFont="1" applyFill="1" applyBorder="1" applyAlignment="1" applyProtection="1">
      <alignment wrapText="1"/>
      <protection/>
    </xf>
    <xf numFmtId="0" fontId="9" fillId="0" borderId="0" xfId="0" applyFont="1" applyAlignment="1">
      <alignment wrapText="1"/>
    </xf>
    <xf numFmtId="0" fontId="0" fillId="0" borderId="8" xfId="0" applyFont="1" applyFill="1" applyBorder="1" applyAlignment="1" applyProtection="1">
      <alignment horizontal="center"/>
      <protection locked="0"/>
    </xf>
    <xf numFmtId="0" fontId="16" fillId="3" borderId="2" xfId="0" applyFont="1" applyFill="1" applyBorder="1" applyAlignment="1">
      <alignment horizontal="center"/>
    </xf>
    <xf numFmtId="0" fontId="16" fillId="3" borderId="0" xfId="0" applyFont="1" applyFill="1" applyBorder="1" applyAlignment="1">
      <alignment horizontal="center"/>
    </xf>
    <xf numFmtId="0" fontId="16" fillId="3" borderId="3" xfId="0" applyFont="1" applyFill="1" applyBorder="1" applyAlignment="1">
      <alignment horizontal="center"/>
    </xf>
    <xf numFmtId="0" fontId="41" fillId="3" borderId="2" xfId="0" applyFont="1" applyFill="1" applyBorder="1" applyAlignment="1">
      <alignment horizontal="center"/>
    </xf>
    <xf numFmtId="0" fontId="41" fillId="3" borderId="0" xfId="0" applyFont="1" applyFill="1" applyBorder="1" applyAlignment="1">
      <alignment horizontal="center"/>
    </xf>
    <xf numFmtId="0" fontId="41" fillId="3" borderId="3" xfId="0" applyFont="1" applyFill="1" applyBorder="1" applyAlignment="1">
      <alignment horizontal="center"/>
    </xf>
    <xf numFmtId="0" fontId="11" fillId="3" borderId="0" xfId="0" applyFont="1" applyFill="1" applyBorder="1" applyAlignment="1">
      <alignment wrapText="1"/>
    </xf>
    <xf numFmtId="0" fontId="9" fillId="0" borderId="0" xfId="0" applyFont="1" applyBorder="1" applyAlignment="1">
      <alignment wrapText="1"/>
    </xf>
    <xf numFmtId="0" fontId="8" fillId="3" borderId="0" xfId="0" applyFont="1" applyFill="1" applyBorder="1" applyAlignment="1">
      <alignment wrapText="1"/>
    </xf>
    <xf numFmtId="0" fontId="31" fillId="3" borderId="0" xfId="0" applyFont="1" applyFill="1" applyBorder="1" applyAlignment="1">
      <alignment wrapText="1"/>
    </xf>
    <xf numFmtId="0" fontId="31" fillId="0" borderId="0" xfId="0" applyFont="1" applyBorder="1" applyAlignment="1">
      <alignment wrapText="1"/>
    </xf>
    <xf numFmtId="0" fontId="16" fillId="0" borderId="0" xfId="0" applyFont="1" applyBorder="1" applyAlignment="1">
      <alignment horizontal="center"/>
    </xf>
    <xf numFmtId="0" fontId="17" fillId="3" borderId="0" xfId="0" applyFont="1" applyFill="1" applyBorder="1" applyAlignment="1">
      <alignment horizontal="center"/>
    </xf>
    <xf numFmtId="0" fontId="12" fillId="3" borderId="1" xfId="0" applyFont="1" applyFill="1" applyBorder="1" applyAlignment="1">
      <alignment wrapText="1"/>
    </xf>
    <xf numFmtId="0" fontId="0" fillId="0" borderId="14" xfId="0" applyBorder="1" applyAlignment="1">
      <alignment wrapText="1"/>
    </xf>
    <xf numFmtId="0" fontId="0" fillId="0" borderId="15" xfId="0" applyBorder="1" applyAlignment="1">
      <alignment wrapText="1"/>
    </xf>
    <xf numFmtId="0" fontId="12" fillId="3" borderId="7"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37" fillId="3" borderId="0" xfId="0" applyFont="1" applyFill="1" applyBorder="1" applyAlignment="1">
      <alignment horizontal="center" vertical="center"/>
    </xf>
    <xf numFmtId="0" fontId="38" fillId="0" borderId="0" xfId="0" applyFont="1" applyAlignment="1">
      <alignment horizontal="center" vertical="center"/>
    </xf>
    <xf numFmtId="0" fontId="23" fillId="3" borderId="16" xfId="0" applyFont="1" applyFill="1" applyBorder="1" applyAlignment="1" applyProtection="1">
      <alignment horizontal="center"/>
      <protection locked="0"/>
    </xf>
    <xf numFmtId="0" fontId="0" fillId="0" borderId="23" xfId="0" applyBorder="1" applyAlignment="1" applyProtection="1">
      <alignment horizontal="center"/>
      <protection locked="0"/>
    </xf>
    <xf numFmtId="0" fontId="23" fillId="3" borderId="17" xfId="0" applyFont="1" applyFill="1" applyBorder="1" applyAlignment="1" applyProtection="1">
      <alignment horizontal="center"/>
      <protection locked="0"/>
    </xf>
    <xf numFmtId="0" fontId="0" fillId="0" borderId="24" xfId="0" applyBorder="1" applyAlignment="1" applyProtection="1">
      <alignment horizontal="center"/>
      <protection locked="0"/>
    </xf>
    <xf numFmtId="0" fontId="24" fillId="3" borderId="0" xfId="0" applyFont="1" applyFill="1"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protection locked="0"/>
    </xf>
    <xf numFmtId="0" fontId="23" fillId="3" borderId="25" xfId="0" applyFont="1" applyFill="1" applyBorder="1" applyAlignment="1" applyProtection="1">
      <alignment wrapText="1"/>
      <protection/>
    </xf>
    <xf numFmtId="0" fontId="24" fillId="3" borderId="26" xfId="0" applyFont="1" applyFill="1" applyBorder="1" applyAlignment="1" applyProtection="1">
      <alignment wrapText="1"/>
      <protection/>
    </xf>
    <xf numFmtId="0" fontId="23" fillId="3" borderId="27" xfId="0" applyFont="1" applyFill="1" applyBorder="1" applyAlignment="1" applyProtection="1">
      <alignment/>
      <protection/>
    </xf>
    <xf numFmtId="0" fontId="24" fillId="3" borderId="28" xfId="0" applyFont="1" applyFill="1" applyBorder="1" applyAlignment="1" applyProtection="1">
      <alignment/>
      <protection/>
    </xf>
    <xf numFmtId="0" fontId="23" fillId="3" borderId="29" xfId="0" applyFont="1" applyFill="1" applyBorder="1" applyAlignment="1" applyProtection="1">
      <alignment/>
      <protection/>
    </xf>
    <xf numFmtId="0" fontId="23" fillId="3" borderId="23" xfId="0" applyFont="1" applyFill="1" applyBorder="1" applyAlignment="1" applyProtection="1">
      <alignment/>
      <protection/>
    </xf>
    <xf numFmtId="0" fontId="23" fillId="3" borderId="30" xfId="0" applyFont="1" applyFill="1" applyBorder="1" applyAlignment="1" applyProtection="1">
      <alignment/>
      <protection/>
    </xf>
    <xf numFmtId="0" fontId="23" fillId="3" borderId="24" xfId="0" applyFont="1" applyFill="1" applyBorder="1" applyAlignment="1" applyProtection="1">
      <alignment/>
      <protection/>
    </xf>
    <xf numFmtId="0" fontId="23" fillId="3" borderId="31" xfId="0" applyFont="1" applyFill="1" applyBorder="1" applyAlignment="1" applyProtection="1">
      <alignment/>
      <protection/>
    </xf>
    <xf numFmtId="0" fontId="0" fillId="3" borderId="32" xfId="0" applyFill="1" applyBorder="1" applyAlignment="1" applyProtection="1">
      <alignment/>
      <protection/>
    </xf>
    <xf numFmtId="0" fontId="23" fillId="3" borderId="8"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9" fillId="3" borderId="0" xfId="0" applyFont="1" applyFill="1" applyAlignment="1">
      <alignment/>
    </xf>
    <xf numFmtId="0" fontId="0" fillId="3" borderId="0" xfId="0" applyFill="1" applyAlignment="1">
      <alignment/>
    </xf>
    <xf numFmtId="0" fontId="23" fillId="3" borderId="4" xfId="0" applyFont="1" applyFill="1" applyBorder="1" applyAlignment="1" applyProtection="1">
      <alignment/>
      <protection/>
    </xf>
    <xf numFmtId="0" fontId="24" fillId="3" borderId="6" xfId="0" applyFont="1" applyFill="1" applyBorder="1" applyAlignment="1" applyProtection="1">
      <alignment/>
      <protection/>
    </xf>
    <xf numFmtId="0" fontId="23" fillId="3" borderId="7" xfId="0" applyFont="1" applyFill="1" applyBorder="1" applyAlignment="1" applyProtection="1">
      <alignment/>
      <protection locked="0"/>
    </xf>
    <xf numFmtId="0" fontId="23" fillId="3" borderId="8" xfId="0" applyFont="1" applyFill="1" applyBorder="1" applyAlignment="1" applyProtection="1">
      <alignment/>
      <protection locked="0"/>
    </xf>
    <xf numFmtId="0" fontId="23" fillId="3" borderId="7" xfId="0" applyFont="1" applyFill="1" applyBorder="1" applyAlignment="1" applyProtection="1">
      <alignment/>
      <protection/>
    </xf>
    <xf numFmtId="0" fontId="24" fillId="3" borderId="8" xfId="0" applyFont="1" applyFill="1" applyBorder="1" applyAlignment="1" applyProtection="1">
      <alignment/>
      <protection/>
    </xf>
    <xf numFmtId="0" fontId="45" fillId="3" borderId="4" xfId="0" applyFont="1" applyFill="1" applyBorder="1" applyAlignment="1" applyProtection="1">
      <alignment/>
      <protection/>
    </xf>
    <xf numFmtId="0" fontId="46" fillId="3" borderId="6" xfId="0" applyFont="1" applyFill="1" applyBorder="1" applyAlignment="1" applyProtection="1">
      <alignment/>
      <protection/>
    </xf>
    <xf numFmtId="0" fontId="47" fillId="3" borderId="2" xfId="0" applyFont="1" applyFill="1" applyBorder="1" applyAlignment="1" applyProtection="1">
      <alignment/>
      <protection/>
    </xf>
    <xf numFmtId="0" fontId="24" fillId="3" borderId="0" xfId="0" applyFont="1" applyFill="1" applyBorder="1" applyAlignment="1">
      <alignment/>
    </xf>
    <xf numFmtId="0" fontId="45" fillId="3" borderId="4" xfId="0" applyFont="1" applyFill="1" applyBorder="1" applyAlignment="1" applyProtection="1">
      <alignment wrapText="1"/>
      <protection/>
    </xf>
    <xf numFmtId="0" fontId="46" fillId="3" borderId="6" xfId="0" applyFont="1" applyFill="1" applyBorder="1" applyAlignment="1" applyProtection="1">
      <alignment wrapText="1"/>
      <protection/>
    </xf>
    <xf numFmtId="0" fontId="49" fillId="3" borderId="1" xfId="0" applyFont="1" applyFill="1" applyBorder="1" applyAlignment="1" applyProtection="1">
      <alignment vertical="center"/>
      <protection/>
    </xf>
    <xf numFmtId="0" fontId="50" fillId="3" borderId="14" xfId="0" applyFont="1" applyFill="1" applyBorder="1" applyAlignment="1" applyProtection="1">
      <alignment vertical="center"/>
      <protection/>
    </xf>
    <xf numFmtId="0" fontId="50" fillId="3" borderId="15" xfId="0" applyFont="1" applyFill="1" applyBorder="1" applyAlignment="1" applyProtection="1">
      <alignment vertical="center"/>
      <protection/>
    </xf>
    <xf numFmtId="0" fontId="24" fillId="3" borderId="2" xfId="0" applyFont="1" applyFill="1" applyBorder="1" applyAlignment="1" applyProtection="1">
      <alignment/>
      <protection locked="0"/>
    </xf>
    <xf numFmtId="0" fontId="24" fillId="3" borderId="8" xfId="0" applyFont="1" applyFill="1" applyBorder="1" applyAlignment="1" applyProtection="1">
      <alignment/>
      <protection locked="0"/>
    </xf>
    <xf numFmtId="0" fontId="9" fillId="3" borderId="27" xfId="0" applyFont="1" applyFill="1" applyBorder="1" applyAlignment="1" applyProtection="1">
      <alignment/>
      <protection/>
    </xf>
    <xf numFmtId="0" fontId="8" fillId="3" borderId="28" xfId="0" applyFont="1" applyFill="1" applyBorder="1" applyAlignment="1" applyProtection="1">
      <alignment/>
      <protection/>
    </xf>
    <xf numFmtId="0" fontId="44" fillId="3" borderId="30" xfId="0" applyFont="1" applyFill="1" applyBorder="1" applyAlignment="1" applyProtection="1">
      <alignment/>
      <protection/>
    </xf>
    <xf numFmtId="0" fontId="44" fillId="3" borderId="24" xfId="0" applyFont="1" applyFill="1" applyBorder="1" applyAlignment="1" applyProtection="1">
      <alignment/>
      <protection/>
    </xf>
    <xf numFmtId="0" fontId="23" fillId="3" borderId="29" xfId="0" applyFont="1" applyFill="1" applyBorder="1" applyAlignment="1" applyProtection="1">
      <alignment wrapText="1"/>
      <protection/>
    </xf>
    <xf numFmtId="0" fontId="23" fillId="3" borderId="23" xfId="0" applyFont="1" applyFill="1" applyBorder="1" applyAlignment="1" applyProtection="1">
      <alignment wrapText="1"/>
      <protection/>
    </xf>
    <xf numFmtId="0" fontId="23" fillId="3" borderId="30" xfId="0" applyFont="1" applyFill="1" applyBorder="1" applyAlignment="1" applyProtection="1">
      <alignment wrapText="1"/>
      <protection/>
    </xf>
    <xf numFmtId="0" fontId="23" fillId="3" borderId="24" xfId="0" applyFont="1" applyFill="1" applyBorder="1" applyAlignment="1" applyProtection="1">
      <alignment wrapText="1"/>
      <protection/>
    </xf>
    <xf numFmtId="0" fontId="24" fillId="3" borderId="32" xfId="0" applyFont="1" applyFill="1" applyBorder="1" applyAlignment="1" applyProtection="1">
      <alignment/>
      <protection/>
    </xf>
    <xf numFmtId="0" fontId="23" fillId="3" borderId="2"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Fish Abundance For</a:t>
            </a:r>
            <a:r>
              <a:rPr lang="en-US" cap="none" sz="1050" b="1" i="0" u="none" baseline="0">
                <a:solidFill>
                  <a:srgbClr val="0000FF"/>
                </a:solidFill>
              </a:rPr>
              <a:t> Dominicus, 43 ft., 02-06-08</a:t>
            </a:r>
          </a:p>
        </c:rich>
      </c:tx>
      <c:layout>
        <c:manualLayout>
          <c:xMode val="factor"/>
          <c:yMode val="factor"/>
          <c:x val="-0.02925"/>
          <c:y val="-0.0195"/>
        </c:manualLayout>
      </c:layout>
      <c:spPr>
        <a:noFill/>
        <a:ln>
          <a:noFill/>
        </a:ln>
      </c:spPr>
    </c:title>
    <c:plotArea>
      <c:layout>
        <c:manualLayout>
          <c:xMode val="edge"/>
          <c:yMode val="edge"/>
          <c:x val="0.045"/>
          <c:y val="0.12275"/>
          <c:w val="0.95225"/>
          <c:h val="0.87725"/>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effectLst>
                <a:outerShdw dist="35921" dir="2700000" algn="br">
                  <a:prstClr val="black"/>
                </a:outerShdw>
              </a:effectLst>
            </c:spPr>
          </c:dPt>
          <c:dPt>
            <c:idx val="1"/>
            <c:invertIfNegative val="0"/>
            <c:spPr>
              <a:solidFill>
                <a:srgbClr val="33CCCC"/>
              </a:solidFill>
              <a:effectLst>
                <a:outerShdw dist="35921" dir="2700000" algn="br">
                  <a:prstClr val="black"/>
                </a:outerShdw>
              </a:effectLst>
            </c:spPr>
          </c:dPt>
          <c:dPt>
            <c:idx val="2"/>
            <c:invertIfNegative val="0"/>
            <c:spPr>
              <a:solidFill>
                <a:srgbClr val="E3E3E3"/>
              </a:solidFill>
              <a:effectLst>
                <a:outerShdw dist="35921" dir="2700000" algn="br">
                  <a:prstClr val="black"/>
                </a:outerShdw>
              </a:effectLst>
            </c:spPr>
          </c:dPt>
          <c:dPt>
            <c:idx val="3"/>
            <c:invertIfNegative val="0"/>
            <c:spPr>
              <a:solidFill>
                <a:srgbClr val="996633"/>
              </a:solidFill>
              <a:effectLst>
                <a:outerShdw dist="35921" dir="2700000" algn="br">
                  <a:prstClr val="black"/>
                </a:outerShdw>
              </a:effectLst>
            </c:spPr>
          </c:dPt>
          <c:dPt>
            <c:idx val="4"/>
            <c:invertIfNegative val="0"/>
            <c:spPr>
              <a:solidFill>
                <a:srgbClr val="FF0000"/>
              </a:solidFill>
              <a:effectLst>
                <a:outerShdw dist="35921" dir="2700000" algn="br">
                  <a:prstClr val="black"/>
                </a:outerShdw>
              </a:effectLst>
            </c:spPr>
          </c:dPt>
          <c:dPt>
            <c:idx val="5"/>
            <c:invertIfNegative val="0"/>
            <c:spPr>
              <a:solidFill>
                <a:srgbClr val="008080"/>
              </a:solidFill>
              <a:effectLst>
                <a:outerShdw dist="35921" dir="2700000" algn="br">
                  <a:prstClr val="black"/>
                </a:outerShdw>
              </a:effectLst>
            </c:spPr>
          </c:dPt>
          <c:dPt>
            <c:idx val="6"/>
            <c:invertIfNegative val="0"/>
            <c:spPr>
              <a:solidFill>
                <a:srgbClr val="333300"/>
              </a:solidFill>
              <a:effectLst>
                <a:outerShdw dist="35921" dir="2700000" algn="br">
                  <a:prstClr val="black"/>
                </a:outerShdw>
              </a:effectLst>
            </c:spPr>
          </c:dPt>
          <c:errBars>
            <c:errDir val="y"/>
            <c:errBarType val="both"/>
            <c:errValType val="cust"/>
            <c:plus>
              <c:numRef>
                <c:f>GRAPHS!$C$5:$C$11</c:f>
                <c:numCache>
                  <c:ptCount val="7"/>
                  <c:pt idx="0">
                    <c:v>0.408248290463863</c:v>
                  </c:pt>
                  <c:pt idx="1">
                    <c:v>0.25</c:v>
                  </c:pt>
                  <c:pt idx="2">
                    <c:v>0.75</c:v>
                  </c:pt>
                  <c:pt idx="3">
                    <c:v>0</c:v>
                  </c:pt>
                  <c:pt idx="4">
                    <c:v>0</c:v>
                  </c:pt>
                  <c:pt idx="5">
                    <c:v>0.75</c:v>
                  </c:pt>
                  <c:pt idx="6">
                    <c:v>0</c:v>
                  </c:pt>
                </c:numCache>
              </c:numRef>
            </c:plus>
            <c:minus>
              <c:numRef>
                <c:f>GRAPHS!$C$5:$C$11</c:f>
                <c:numCache>
                  <c:ptCount val="7"/>
                  <c:pt idx="0">
                    <c:v>0.408248290463863</c:v>
                  </c:pt>
                  <c:pt idx="1">
                    <c:v>0.25</c:v>
                  </c:pt>
                  <c:pt idx="2">
                    <c:v>0.75</c:v>
                  </c:pt>
                  <c:pt idx="3">
                    <c:v>0</c:v>
                  </c:pt>
                  <c:pt idx="4">
                    <c:v>0</c:v>
                  </c:pt>
                  <c:pt idx="5">
                    <c:v>0.75</c:v>
                  </c:pt>
                  <c:pt idx="6">
                    <c:v>0</c:v>
                  </c:pt>
                </c:numCache>
              </c:numRef>
            </c:minus>
            <c:noEndCap val="0"/>
          </c:errBars>
          <c:cat>
            <c:strRef>
              <c:f>GRAPHS!$A$5:$A$11</c:f>
              <c:strCache/>
            </c:strRef>
          </c:cat>
          <c:val>
            <c:numRef>
              <c:f>GRAPHS!$B$5:$B$11</c:f>
              <c:numCache/>
            </c:numRef>
          </c:val>
        </c:ser>
        <c:axId val="61373936"/>
        <c:axId val="15494513"/>
      </c:barChart>
      <c:catAx>
        <c:axId val="61373936"/>
        <c:scaling>
          <c:orientation val="minMax"/>
        </c:scaling>
        <c:axPos val="b"/>
        <c:delete val="0"/>
        <c:numFmt formatCode="General" sourceLinked="1"/>
        <c:majorTickMark val="out"/>
        <c:minorTickMark val="none"/>
        <c:tickLblPos val="nextTo"/>
        <c:crossAx val="15494513"/>
        <c:crosses val="autoZero"/>
        <c:auto val="1"/>
        <c:lblOffset val="100"/>
        <c:noMultiLvlLbl val="0"/>
      </c:catAx>
      <c:valAx>
        <c:axId val="15494513"/>
        <c:scaling>
          <c:orientation val="minMax"/>
          <c:max val="14"/>
        </c:scaling>
        <c:axPos val="l"/>
        <c:title>
          <c:tx>
            <c:rich>
              <a:bodyPr vert="horz" rot="-5400000" anchor="ctr"/>
              <a:lstStyle/>
              <a:p>
                <a:pPr algn="ctr">
                  <a:defRPr/>
                </a:pPr>
                <a:r>
                  <a:rPr lang="en-US"/>
                  <a:t>Mean Abundance +- SE</a:t>
                </a:r>
              </a:p>
            </c:rich>
          </c:tx>
          <c:layout>
            <c:manualLayout>
              <c:xMode val="factor"/>
              <c:yMode val="factor"/>
              <c:x val="-0.0105"/>
              <c:y val="0"/>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61373936"/>
        <c:crossesAt val="1"/>
        <c:crossBetween val="between"/>
        <c:dispUnits/>
        <c:majorUnit val="2"/>
        <c:minorUnit val="0.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75"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Abundance Of Invertebrates For </a:t>
            </a:r>
            <a:r>
              <a:rPr lang="en-US" cap="none" sz="1050" b="1" i="0" u="none" baseline="0">
                <a:solidFill>
                  <a:srgbClr val="0000FF"/>
                </a:solidFill>
              </a:rPr>
              <a:t>Dominicus, 43 ft., 02-06-08</a:t>
            </a:r>
          </a:p>
        </c:rich>
      </c:tx>
      <c:layout/>
      <c:spPr>
        <a:noFill/>
        <a:ln>
          <a:noFill/>
        </a:ln>
      </c:spPr>
    </c:title>
    <c:plotArea>
      <c:layout>
        <c:manualLayout>
          <c:xMode val="edge"/>
          <c:yMode val="edge"/>
          <c:x val="0"/>
          <c:y val="0.18975"/>
          <c:w val="0.97875"/>
          <c:h val="0.81025"/>
        </c:manualLayout>
      </c:layout>
      <c:barChart>
        <c:barDir val="col"/>
        <c:grouping val="clustered"/>
        <c:varyColors val="0"/>
        <c:ser>
          <c:idx val="0"/>
          <c:order val="0"/>
          <c:spPr>
            <a:solidFill>
              <a:srgbClr val="3366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effectLst>
                <a:outerShdw dist="35921" dir="2700000" algn="br">
                  <a:prstClr val="black"/>
                </a:outerShdw>
              </a:effectLst>
            </c:spPr>
          </c:dPt>
          <c:dPt>
            <c:idx val="1"/>
            <c:invertIfNegative val="0"/>
            <c:spPr>
              <a:solidFill>
                <a:srgbClr val="000000"/>
              </a:solidFill>
              <a:effectLst>
                <a:outerShdw dist="35921" dir="2700000" algn="br">
                  <a:prstClr val="black"/>
                </a:outerShdw>
              </a:effectLst>
            </c:spPr>
          </c:dPt>
          <c:dPt>
            <c:idx val="2"/>
            <c:invertIfNegative val="0"/>
            <c:spPr>
              <a:solidFill>
                <a:srgbClr val="996666"/>
              </a:solidFill>
              <a:effectLst>
                <a:outerShdw dist="35921" dir="2700000" algn="br">
                  <a:prstClr val="black"/>
                </a:outerShdw>
              </a:effectLst>
            </c:spPr>
          </c:dPt>
          <c:dPt>
            <c:idx val="3"/>
            <c:invertIfNegative val="0"/>
            <c:spPr>
              <a:solidFill>
                <a:srgbClr val="800080"/>
              </a:solidFill>
              <a:effectLst>
                <a:outerShdw dist="35921" dir="2700000" algn="br">
                  <a:prstClr val="black"/>
                </a:outerShdw>
              </a:effectLst>
            </c:spPr>
          </c:dPt>
          <c:dPt>
            <c:idx val="4"/>
            <c:invertIfNegative val="0"/>
            <c:spPr>
              <a:solidFill>
                <a:srgbClr val="333300"/>
              </a:solidFill>
              <a:effectLst>
                <a:outerShdw dist="35921" dir="2700000" algn="br">
                  <a:prstClr val="black"/>
                </a:outerShdw>
              </a:effectLst>
            </c:spPr>
          </c:dPt>
          <c:dPt>
            <c:idx val="5"/>
            <c:invertIfNegative val="0"/>
            <c:spPr>
              <a:solidFill>
                <a:srgbClr val="FFFFC0"/>
              </a:solidFill>
              <a:effectLst>
                <a:outerShdw dist="35921" dir="2700000" algn="br">
                  <a:prstClr val="black"/>
                </a:outerShdw>
              </a:effectLst>
            </c:spPr>
          </c:dPt>
          <c:dPt>
            <c:idx val="6"/>
            <c:invertIfNegative val="0"/>
            <c:spPr>
              <a:solidFill>
                <a:srgbClr val="FF00FF"/>
              </a:solidFill>
              <a:effectLst>
                <a:outerShdw dist="35921" dir="2700000" algn="br">
                  <a:prstClr val="black"/>
                </a:outerShdw>
              </a:effectLst>
            </c:spPr>
          </c:dPt>
          <c:dPt>
            <c:idx val="7"/>
            <c:invertIfNegative val="0"/>
            <c:spPr>
              <a:solidFill>
                <a:srgbClr val="800000"/>
              </a:solidFill>
              <a:effectLst>
                <a:outerShdw dist="35921" dir="2700000" algn="br">
                  <a:prstClr val="black"/>
                </a:outerShdw>
              </a:effectLst>
            </c:spPr>
          </c:dPt>
          <c:errBars>
            <c:errDir val="y"/>
            <c:errBarType val="both"/>
            <c:errValType val="cust"/>
            <c:plus>
              <c:numRef>
                <c:f>GRAPHS!$C$26:$C$33</c:f>
                <c:numCache>
                  <c:ptCount val="8"/>
                  <c:pt idx="0">
                    <c:v>0</c:v>
                  </c:pt>
                  <c:pt idx="1">
                    <c:v>0</c:v>
                  </c:pt>
                  <c:pt idx="2">
                    <c:v>0</c:v>
                  </c:pt>
                  <c:pt idx="3">
                    <c:v>0</c:v>
                  </c:pt>
                  <c:pt idx="4">
                    <c:v>0</c:v>
                  </c:pt>
                  <c:pt idx="5">
                    <c:v>0</c:v>
                  </c:pt>
                  <c:pt idx="6">
                    <c:v>1.6520189667999174</c:v>
                  </c:pt>
                  <c:pt idx="7">
                    <c:v>0</c:v>
                  </c:pt>
                </c:numCache>
              </c:numRef>
            </c:plus>
            <c:minus>
              <c:numRef>
                <c:f>GRAPHS!$C$26:$C$33</c:f>
                <c:numCache>
                  <c:ptCount val="8"/>
                  <c:pt idx="0">
                    <c:v>0</c:v>
                  </c:pt>
                  <c:pt idx="1">
                    <c:v>0</c:v>
                  </c:pt>
                  <c:pt idx="2">
                    <c:v>0</c:v>
                  </c:pt>
                  <c:pt idx="3">
                    <c:v>0</c:v>
                  </c:pt>
                  <c:pt idx="4">
                    <c:v>0</c:v>
                  </c:pt>
                  <c:pt idx="5">
                    <c:v>0</c:v>
                  </c:pt>
                  <c:pt idx="6">
                    <c:v>1.6520189667999174</c:v>
                  </c:pt>
                  <c:pt idx="7">
                    <c:v>0</c:v>
                  </c:pt>
                </c:numCache>
              </c:numRef>
            </c:minus>
            <c:noEndCap val="0"/>
          </c:errBars>
          <c:cat>
            <c:strRef>
              <c:f>GRAPHS!$A$26:$A$33</c:f>
              <c:strCache/>
            </c:strRef>
          </c:cat>
          <c:val>
            <c:numRef>
              <c:f>GRAPHS!$B$26:$B$33</c:f>
              <c:numCache/>
            </c:numRef>
          </c:val>
        </c:ser>
        <c:axId val="5232890"/>
        <c:axId val="47096011"/>
      </c:barChart>
      <c:catAx>
        <c:axId val="5232890"/>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pPr>
          </a:p>
        </c:txPr>
        <c:crossAx val="47096011"/>
        <c:crosses val="autoZero"/>
        <c:auto val="1"/>
        <c:lblOffset val="100"/>
        <c:noMultiLvlLbl val="0"/>
      </c:catAx>
      <c:valAx>
        <c:axId val="47096011"/>
        <c:scaling>
          <c:orientation val="minMax"/>
        </c:scaling>
        <c:axPos val="l"/>
        <c:title>
          <c:tx>
            <c:rich>
              <a:bodyPr vert="horz" rot="-5400000" anchor="ctr"/>
              <a:lstStyle/>
              <a:p>
                <a:pPr algn="ctr">
                  <a:defRPr/>
                </a:pPr>
                <a:r>
                  <a:rPr lang="en-US" cap="none" sz="800" b="1" i="0" u="none" baseline="0"/>
                  <a:t>Mean Abundance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txPr>
          <a:bodyPr/>
          <a:lstStyle/>
          <a:p>
            <a:pPr>
              <a:defRPr lang="en-US" cap="none" sz="800" b="1" i="0" u="none" baseline="0"/>
            </a:pPr>
          </a:p>
        </c:txPr>
        <c:crossAx val="523289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Incidence Of Impacts For </a:t>
            </a:r>
            <a:r>
              <a:rPr lang="en-US" cap="none" sz="850" b="1" i="0" u="none" baseline="0">
                <a:solidFill>
                  <a:srgbClr val="0000FF"/>
                </a:solidFill>
              </a:rPr>
              <a:t>Dominicus, 43 ft., 02-06-07</a:t>
            </a:r>
          </a:p>
        </c:rich>
      </c:tx>
      <c:layout>
        <c:manualLayout>
          <c:xMode val="factor"/>
          <c:yMode val="factor"/>
          <c:x val="0.0135"/>
          <c:y val="-0.011"/>
        </c:manualLayout>
      </c:layout>
      <c:spPr>
        <a:noFill/>
        <a:ln>
          <a:noFill/>
        </a:ln>
      </c:spPr>
    </c:title>
    <c:plotArea>
      <c:layout>
        <c:manualLayout>
          <c:xMode val="edge"/>
          <c:yMode val="edge"/>
          <c:x val="0.05625"/>
          <c:y val="0.208"/>
          <c:w val="0.92525"/>
          <c:h val="0.79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08080"/>
              </a:solidFill>
              <a:effectLst>
                <a:outerShdw dist="35921" dir="2700000" algn="br">
                  <a:prstClr val="black"/>
                </a:outerShdw>
              </a:effectLst>
            </c:spPr>
          </c:dPt>
          <c:dPt>
            <c:idx val="1"/>
            <c:invertIfNegative val="0"/>
            <c:spPr>
              <a:solidFill>
                <a:srgbClr val="000000"/>
              </a:solidFill>
              <a:effectLst>
                <a:outerShdw dist="35921" dir="2700000" algn="br">
                  <a:prstClr val="black"/>
                </a:outerShdw>
              </a:effectLst>
            </c:spPr>
          </c:dPt>
          <c:dPt>
            <c:idx val="2"/>
            <c:invertIfNegative val="0"/>
            <c:spPr>
              <a:solidFill>
                <a:srgbClr val="E3E3E3"/>
              </a:solidFill>
              <a:effectLst>
                <a:outerShdw dist="35921" dir="2700000" algn="br">
                  <a:prstClr val="black"/>
                </a:outerShdw>
              </a:effectLst>
            </c:spPr>
          </c:dPt>
          <c:dPt>
            <c:idx val="3"/>
            <c:invertIfNegative val="0"/>
            <c:spPr>
              <a:solidFill>
                <a:srgbClr val="996666"/>
              </a:solidFill>
              <a:effectLst>
                <a:outerShdw dist="35921" dir="2700000" algn="br">
                  <a:prstClr val="black"/>
                </a:outerShdw>
              </a:effectLst>
            </c:spPr>
          </c:dPt>
          <c:dPt>
            <c:idx val="4"/>
            <c:invertIfNegative val="0"/>
            <c:spPr>
              <a:solidFill>
                <a:srgbClr val="339933"/>
              </a:solidFill>
              <a:effectLst>
                <a:outerShdw dist="35921" dir="2700000" algn="br">
                  <a:prstClr val="black"/>
                </a:outerShdw>
              </a:effectLst>
            </c:spPr>
          </c:dPt>
          <c:errBars>
            <c:errDir val="y"/>
            <c:errBarType val="both"/>
            <c:errValType val="cust"/>
            <c:plus>
              <c:numRef>
                <c:f>GRAPHS!$C$36:$C$40</c:f>
                <c:numCache>
                  <c:ptCount val="5"/>
                  <c:pt idx="0">
                    <c:v>0</c:v>
                  </c:pt>
                  <c:pt idx="1">
                    <c:v>0</c:v>
                  </c:pt>
                  <c:pt idx="2">
                    <c:v>0</c:v>
                  </c:pt>
                  <c:pt idx="3">
                    <c:v>0</c:v>
                  </c:pt>
                  <c:pt idx="4">
                    <c:v>0</c:v>
                  </c:pt>
                </c:numCache>
              </c:numRef>
            </c:plus>
            <c:minus>
              <c:numRef>
                <c:f>GRAPHS!$C$36:$C$40</c:f>
                <c:numCache>
                  <c:ptCount val="5"/>
                  <c:pt idx="0">
                    <c:v>0</c:v>
                  </c:pt>
                  <c:pt idx="1">
                    <c:v>0</c:v>
                  </c:pt>
                  <c:pt idx="2">
                    <c:v>0</c:v>
                  </c:pt>
                  <c:pt idx="3">
                    <c:v>0</c:v>
                  </c:pt>
                  <c:pt idx="4">
                    <c:v>0</c:v>
                  </c:pt>
                </c:numCache>
              </c:numRef>
            </c:minus>
            <c:noEndCap val="0"/>
          </c:errBars>
          <c:cat>
            <c:strRef>
              <c:f>GRAPHS!$A$36:$A$40</c:f>
              <c:strCache/>
            </c:strRef>
          </c:cat>
          <c:val>
            <c:numRef>
              <c:f>GRAPHS!$B$36:$B$40</c:f>
              <c:numCache/>
            </c:numRef>
          </c:val>
        </c:ser>
        <c:axId val="21210916"/>
        <c:axId val="56680517"/>
      </c:barChart>
      <c:catAx>
        <c:axId val="21210916"/>
        <c:scaling>
          <c:orientation val="minMax"/>
        </c:scaling>
        <c:axPos val="b"/>
        <c:delete val="0"/>
        <c:numFmt formatCode="General" sourceLinked="1"/>
        <c:majorTickMark val="out"/>
        <c:minorTickMark val="none"/>
        <c:tickLblPos val="nextTo"/>
        <c:txPr>
          <a:bodyPr vert="horz" rot="-2700000"/>
          <a:lstStyle/>
          <a:p>
            <a:pPr>
              <a:defRPr lang="en-US" cap="none" sz="800" b="1" i="0" u="none" baseline="0"/>
            </a:pPr>
          </a:p>
        </c:txPr>
        <c:crossAx val="56680517"/>
        <c:crosses val="autoZero"/>
        <c:auto val="1"/>
        <c:lblOffset val="100"/>
        <c:noMultiLvlLbl val="0"/>
      </c:catAx>
      <c:valAx>
        <c:axId val="56680517"/>
        <c:scaling>
          <c:orientation val="minMax"/>
        </c:scaling>
        <c:axPos val="l"/>
        <c:title>
          <c:tx>
            <c:rich>
              <a:bodyPr vert="horz" rot="-5400000" anchor="ctr"/>
              <a:lstStyle/>
              <a:p>
                <a:pPr algn="ctr">
                  <a:defRPr/>
                </a:pPr>
                <a:r>
                  <a:rPr lang="en-US" cap="none" sz="800" b="1" i="0" u="none" baseline="0"/>
                  <a:t>Impact rank +-SE</a:t>
                </a:r>
              </a:p>
            </c:rich>
          </c:tx>
          <c:layout>
            <c:manualLayout>
              <c:xMode val="factor"/>
              <c:yMode val="factor"/>
              <c:x val="-0.00375"/>
              <c:y val="-0.02"/>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21210916"/>
        <c:crossesAt val="1"/>
        <c:crossBetween val="between"/>
        <c:dispUnits/>
        <c:majorUnit val="0.5"/>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1"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Estimated Percentage Of Coral Population Affected By Bleaching For </a:t>
            </a:r>
            <a:r>
              <a:rPr lang="en-US" cap="none" sz="1050" b="1" i="0" u="none" baseline="0">
                <a:solidFill>
                  <a:srgbClr val="0000FF"/>
                </a:solidFill>
              </a:rPr>
              <a:t>Dominicus, 43 ft.,02-06-08</a:t>
            </a:r>
          </a:p>
        </c:rich>
      </c:tx>
      <c:layout>
        <c:manualLayout>
          <c:xMode val="factor"/>
          <c:yMode val="factor"/>
          <c:x val="-0.01975"/>
          <c:y val="-0.011"/>
        </c:manualLayout>
      </c:layout>
      <c:spPr>
        <a:noFill/>
        <a:ln>
          <a:noFill/>
        </a:ln>
      </c:spPr>
    </c:title>
    <c:view3D>
      <c:rotX val="15"/>
      <c:hPercent val="100"/>
      <c:rotY val="0"/>
      <c:depthPercent val="100"/>
      <c:rAngAx val="1"/>
    </c:view3D>
    <c:plotArea>
      <c:layout>
        <c:manualLayout>
          <c:xMode val="edge"/>
          <c:yMode val="edge"/>
          <c:x val="0.008"/>
          <c:y val="0.3475"/>
          <c:w val="0.93225"/>
          <c:h val="0.407"/>
        </c:manualLayout>
      </c:layout>
      <c:pie3DChart>
        <c:varyColors val="1"/>
        <c:ser>
          <c:idx val="0"/>
          <c:order val="0"/>
          <c:explosion val="58"/>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FF8080"/>
              </a:solidFill>
            </c:spPr>
          </c:dPt>
          <c:dLbls>
            <c:numFmt formatCode="General" sourceLinked="1"/>
            <c:showLegendKey val="0"/>
            <c:showVal val="1"/>
            <c:showBubbleSize val="0"/>
            <c:showCatName val="0"/>
            <c:showSerName val="0"/>
            <c:showLeaderLines val="1"/>
            <c:showPercent val="0"/>
          </c:dLbls>
          <c:cat>
            <c:strRef>
              <c:f>GRAPHS!$A$43:$A$44</c:f>
              <c:strCache/>
            </c:strRef>
          </c:cat>
          <c:val>
            <c:numRef>
              <c:f>GRAPHS!$B$43:$B$44</c:f>
              <c:numCache/>
            </c:numRef>
          </c:val>
        </c:ser>
      </c:pie3DChart>
      <c:spPr>
        <a:noFill/>
        <a:ln>
          <a:noFill/>
        </a:ln>
      </c:spPr>
    </c:plotArea>
    <c:legend>
      <c:legendPos val="b"/>
      <c:layout>
        <c:manualLayout>
          <c:xMode val="edge"/>
          <c:yMode val="edge"/>
          <c:x val="0"/>
          <c:y val="0.84425"/>
        </c:manualLayout>
      </c:layout>
      <c:overlay val="0"/>
      <c:spPr>
        <a:solidFill>
          <a:srgbClr val="FFFFFF"/>
        </a:solidFill>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5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Estimated Percentage Of Coral Colony Surface Affected ByBleaching For &lt;&lt;</a:t>
            </a:r>
            <a:r>
              <a:rPr lang="en-US" cap="none" sz="1050" b="1" i="0" u="none" baseline="0">
                <a:solidFill>
                  <a:srgbClr val="0000FF"/>
                </a:solidFill>
              </a:rPr>
              <a:t>Dominicus, 43 ft., 02-06-08</a:t>
            </a:r>
          </a:p>
        </c:rich>
      </c:tx>
      <c:layout>
        <c:manualLayout>
          <c:xMode val="factor"/>
          <c:yMode val="factor"/>
          <c:x val="0"/>
          <c:y val="-0.01975"/>
        </c:manualLayout>
      </c:layout>
      <c:spPr>
        <a:noFill/>
        <a:ln>
          <a:noFill/>
        </a:ln>
      </c:spPr>
    </c:title>
    <c:view3D>
      <c:rotX val="15"/>
      <c:hPercent val="100"/>
      <c:rotY val="0"/>
      <c:depthPercent val="100"/>
      <c:rAngAx val="1"/>
    </c:view3D>
    <c:plotArea>
      <c:layout>
        <c:manualLayout>
          <c:xMode val="edge"/>
          <c:yMode val="edge"/>
          <c:x val="0.07875"/>
          <c:y val="0.33275"/>
          <c:w val="0.85975"/>
          <c:h val="0.388"/>
        </c:manualLayout>
      </c:layout>
      <c:pie3DChart>
        <c:varyColors val="1"/>
        <c:ser>
          <c:idx val="0"/>
          <c:order val="0"/>
          <c:explosion val="70"/>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FF808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GRAPHS!$A$47:$A$48</c:f>
              <c:strCache/>
            </c:strRef>
          </c:cat>
          <c:val>
            <c:numRef>
              <c:f>GRAPHS!$B$47:$B$48</c:f>
              <c:numCache/>
            </c:numRef>
          </c:val>
        </c:ser>
      </c:pie3DChart>
      <c:spPr>
        <a:noFill/>
        <a:ln>
          <a:noFill/>
        </a:ln>
      </c:spPr>
    </c:plotArea>
    <c:legend>
      <c:legendPos val="b"/>
      <c:layout>
        <c:manualLayout>
          <c:xMode val="edge"/>
          <c:yMode val="edge"/>
          <c:x val="0"/>
          <c:y val="0.8425"/>
          <c:w val="0.4485"/>
          <c:h val="0.1575"/>
        </c:manualLayout>
      </c:layout>
      <c:overlay val="0"/>
      <c:spPr>
        <a:ln w="3175">
          <a:noFill/>
        </a:ln>
      </c:spPr>
      <c:txPr>
        <a:bodyPr vert="horz" rot="0"/>
        <a:lstStyle/>
        <a:p>
          <a:pPr>
            <a:defRPr lang="en-US" cap="none" sz="975" b="1" i="0" u="none" baseline="0"/>
          </a:pPr>
        </a:p>
      </c:txPr>
    </c:legend>
    <c:sideWall>
      <c:thickness val="0"/>
    </c:sideWall>
    <c:backWall>
      <c:thickness val="0"/>
    </c:backWall>
    <c:plotVisOnly val="1"/>
    <c:dispBlanksAs val="gap"/>
    <c:showDLblsOverMax val="0"/>
  </c:chart>
  <c:spPr>
    <a:ln w="3175">
      <a:noFill/>
    </a:ln>
  </c:spPr>
  <c:txPr>
    <a:bodyPr vert="horz" rot="0"/>
    <a:lstStyle/>
    <a:p>
      <a:pPr>
        <a:defRPr lang="en-US" cap="none" sz="85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Estimated Percentage Of Coral Population Affected By Disease For </a:t>
            </a:r>
            <a:r>
              <a:rPr lang="en-US" cap="none" sz="1050" b="1" i="0" u="none" baseline="0">
                <a:solidFill>
                  <a:srgbClr val="0000FF"/>
                </a:solidFill>
              </a:rPr>
              <a:t>Dominicus, 43 ft.,02-06-08</a:t>
            </a:r>
          </a:p>
        </c:rich>
      </c:tx>
      <c:layout>
        <c:manualLayout>
          <c:xMode val="factor"/>
          <c:yMode val="factor"/>
          <c:x val="0.0135"/>
          <c:y val="-0.0215"/>
        </c:manualLayout>
      </c:layout>
      <c:spPr>
        <a:noFill/>
        <a:ln>
          <a:noFill/>
        </a:ln>
      </c:spPr>
    </c:title>
    <c:view3D>
      <c:rotX val="15"/>
      <c:hPercent val="100"/>
      <c:rotY val="0"/>
      <c:depthPercent val="100"/>
      <c:rAngAx val="1"/>
    </c:view3D>
    <c:plotArea>
      <c:layout>
        <c:manualLayout>
          <c:xMode val="edge"/>
          <c:yMode val="edge"/>
          <c:x val="0.05"/>
          <c:y val="0.347"/>
          <c:w val="0.9135"/>
          <c:h val="0.412"/>
        </c:manualLayout>
      </c:layout>
      <c:pie3DChart>
        <c:varyColors val="1"/>
        <c:ser>
          <c:idx val="0"/>
          <c:order val="0"/>
          <c:spPr>
            <a:solidFill>
              <a:srgbClr val="FF8080"/>
            </a:solidFill>
          </c:spPr>
          <c:explosion val="61"/>
          <c:extLst>
            <c:ext xmlns:c14="http://schemas.microsoft.com/office/drawing/2007/8/2/chart" uri="{6F2FDCE9-48DA-4B69-8628-5D25D57E5C99}">
              <c14:invertSolidFillFmt>
                <c14:spPr>
                  <a:solidFill>
                    <a:srgbClr val="FFFFFF"/>
                  </a:solidFill>
                </c14:spPr>
              </c14:invertSolidFillFmt>
            </c:ext>
          </c:extLst>
          <c:dPt>
            <c:idx val="0"/>
            <c:spPr>
              <a:solidFill>
                <a:srgbClr val="996666"/>
              </a:solidFill>
            </c:spPr>
          </c:dPt>
          <c:dPt>
            <c:idx val="1"/>
            <c:spPr>
              <a:solidFill>
                <a:srgbClr val="FF8080"/>
              </a:solidFill>
            </c:spPr>
          </c:dPt>
          <c:dLbls>
            <c:numFmt formatCode="General" sourceLinked="1"/>
            <c:showLegendKey val="0"/>
            <c:showVal val="1"/>
            <c:showBubbleSize val="0"/>
            <c:showCatName val="0"/>
            <c:showSerName val="0"/>
            <c:showLeaderLines val="1"/>
            <c:showPercent val="0"/>
          </c:dLbls>
          <c:cat>
            <c:strRef>
              <c:f>GRAPHS!$A$51:$A$52</c:f>
              <c:strCache/>
            </c:strRef>
          </c:cat>
          <c:val>
            <c:numRef>
              <c:f>GRAPHS!$B$51:$B$52</c:f>
              <c:numCache/>
            </c:numRef>
          </c:val>
        </c:ser>
      </c:pie3DChart>
      <c:spPr>
        <a:noFill/>
        <a:ln>
          <a:noFill/>
        </a:ln>
      </c:spPr>
    </c:plotArea>
    <c:legend>
      <c:legendPos val="b"/>
      <c:layout>
        <c:manualLayout>
          <c:xMode val="edge"/>
          <c:yMode val="edge"/>
          <c:x val="0"/>
          <c:y val="0.854"/>
          <c:w val="0.49625"/>
          <c:h val="0.146"/>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75" b="1"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Mean Size Class of Grouper Observed at </a:t>
            </a:r>
            <a:r>
              <a:rPr lang="en-US" cap="none" sz="900" b="1" i="0" u="none" baseline="0">
                <a:solidFill>
                  <a:srgbClr val="0000FF"/>
                </a:solidFill>
              </a:rPr>
              <a:t>Dominicus, 43 ft., 02-06-08</a:t>
            </a:r>
          </a:p>
        </c:rich>
      </c:tx>
      <c:layout>
        <c:manualLayout>
          <c:xMode val="factor"/>
          <c:yMode val="factor"/>
          <c:x val="0.052"/>
          <c:y val="-0.022"/>
        </c:manualLayout>
      </c:layout>
      <c:spPr>
        <a:noFill/>
        <a:ln>
          <a:noFill/>
        </a:ln>
      </c:spPr>
    </c:title>
    <c:plotArea>
      <c:layout>
        <c:manualLayout>
          <c:xMode val="edge"/>
          <c:yMode val="edge"/>
          <c:x val="0.17825"/>
          <c:y val="0.17825"/>
          <c:w val="0.82175"/>
          <c:h val="0.724"/>
        </c:manualLayout>
      </c:layout>
      <c:barChart>
        <c:barDir val="col"/>
        <c:grouping val="clustered"/>
        <c:varyColors val="0"/>
        <c:ser>
          <c:idx val="0"/>
          <c:order val="0"/>
          <c:spPr>
            <a:solidFill>
              <a:srgbClr val="FF00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errBars>
          <c:cat>
            <c:strRef>
              <c:f>GRAPHS!$A$14:$A$17</c:f>
              <c:strCache/>
            </c:strRef>
          </c:cat>
          <c:val>
            <c:numRef>
              <c:f>GRAPHS!$B$14:$B$17</c:f>
              <c:numCache/>
            </c:numRef>
          </c:val>
        </c:ser>
        <c:axId val="40362606"/>
        <c:axId val="27719135"/>
      </c:barChart>
      <c:catAx>
        <c:axId val="40362606"/>
        <c:scaling>
          <c:orientation val="minMax"/>
        </c:scaling>
        <c:axPos val="b"/>
        <c:title>
          <c:tx>
            <c:rich>
              <a:bodyPr vert="horz" rot="0" anchor="ctr"/>
              <a:lstStyle/>
              <a:p>
                <a:pPr algn="ctr">
                  <a:defRPr/>
                </a:pPr>
                <a:r>
                  <a:rPr lang="en-US"/>
                  <a:t>Size Class (cm)</a:t>
                </a:r>
              </a:p>
            </c:rich>
          </c:tx>
          <c:layout>
            <c:manualLayout>
              <c:xMode val="factor"/>
              <c:yMode val="factor"/>
              <c:x val="0"/>
              <c:y val="-0.01425"/>
            </c:manualLayout>
          </c:layout>
          <c:overlay val="0"/>
          <c:spPr>
            <a:noFill/>
            <a:ln>
              <a:noFill/>
            </a:ln>
          </c:spPr>
        </c:title>
        <c:delete val="0"/>
        <c:numFmt formatCode="General" sourceLinked="1"/>
        <c:majorTickMark val="out"/>
        <c:minorTickMark val="none"/>
        <c:tickLblPos val="nextTo"/>
        <c:crossAx val="27719135"/>
        <c:crosses val="autoZero"/>
        <c:auto val="1"/>
        <c:lblOffset val="100"/>
        <c:noMultiLvlLbl val="0"/>
      </c:catAx>
      <c:valAx>
        <c:axId val="27719135"/>
        <c:scaling>
          <c:orientation val="minMax"/>
        </c:scaling>
        <c:axPos val="l"/>
        <c:title>
          <c:tx>
            <c:rich>
              <a:bodyPr vert="horz" rot="-5400000" anchor="ctr"/>
              <a:lstStyle/>
              <a:p>
                <a:pPr algn="ctr">
                  <a:defRPr/>
                </a:pPr>
                <a:r>
                  <a:rPr lang="en-US"/>
                  <a:t>Mean Abundance +- SE</a:t>
                </a:r>
              </a:p>
            </c:rich>
          </c:tx>
          <c:layout>
            <c:manualLayout>
              <c:xMode val="factor"/>
              <c:yMode val="factor"/>
              <c:x val="-0.009"/>
              <c:y val="0.004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40362606"/>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00" b="1"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Mean Size Class Of Nassau Grouper at </a:t>
            </a:r>
            <a:r>
              <a:rPr lang="en-US" cap="none" sz="875" b="1" i="0" u="none" baseline="0">
                <a:solidFill>
                  <a:srgbClr val="0000FF"/>
                </a:solidFill>
              </a:rPr>
              <a:t>Dominicus, 43 ft., 02-06-08</a:t>
            </a:r>
          </a:p>
        </c:rich>
      </c:tx>
      <c:layout>
        <c:manualLayout>
          <c:xMode val="factor"/>
          <c:yMode val="factor"/>
          <c:x val="0.0035"/>
          <c:y val="-0.0105"/>
        </c:manualLayout>
      </c:layout>
      <c:spPr>
        <a:noFill/>
        <a:ln>
          <a:noFill/>
        </a:ln>
      </c:spPr>
    </c:title>
    <c:plotArea>
      <c:layout>
        <c:manualLayout>
          <c:xMode val="edge"/>
          <c:yMode val="edge"/>
          <c:x val="0.098"/>
          <c:y val="0.23"/>
          <c:w val="0.8635"/>
          <c:h val="0.619"/>
        </c:manualLayout>
      </c:layout>
      <c:barChart>
        <c:barDir val="col"/>
        <c:grouping val="clustered"/>
        <c:varyColors val="0"/>
        <c:ser>
          <c:idx val="0"/>
          <c:order val="0"/>
          <c:spPr>
            <a:solidFill>
              <a:srgbClr val="996633"/>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GRAPHS!$C$14:$C$17</c:f>
                <c:numCache>
                  <c:ptCount val="4"/>
                  <c:pt idx="0">
                    <c:v>0</c:v>
                  </c:pt>
                  <c:pt idx="1">
                    <c:v>0</c:v>
                  </c:pt>
                  <c:pt idx="2">
                    <c:v>0</c:v>
                  </c:pt>
                  <c:pt idx="3">
                    <c:v>0</c:v>
                  </c:pt>
                </c:numCache>
              </c:numRef>
            </c:plus>
            <c:minus>
              <c:numRef>
                <c:f>GRAPHS!$C$14:$C$17</c:f>
                <c:numCache>
                  <c:ptCount val="4"/>
                  <c:pt idx="0">
                    <c:v>0</c:v>
                  </c:pt>
                  <c:pt idx="1">
                    <c:v>0</c:v>
                  </c:pt>
                  <c:pt idx="2">
                    <c:v>0</c:v>
                  </c:pt>
                  <c:pt idx="3">
                    <c:v>0</c:v>
                  </c:pt>
                </c:numCache>
              </c:numRef>
            </c:minus>
            <c:noEndCap val="0"/>
          </c:errBars>
          <c:cat>
            <c:strRef>
              <c:f>GRAPHS!$A$14:$A$17</c:f>
              <c:strCache/>
            </c:strRef>
          </c:cat>
          <c:val>
            <c:numRef>
              <c:f>GRAPHS!$B$14:$B$17</c:f>
              <c:numCache/>
            </c:numRef>
          </c:val>
        </c:ser>
        <c:axId val="48145624"/>
        <c:axId val="30657433"/>
      </c:barChart>
      <c:catAx>
        <c:axId val="48145624"/>
        <c:scaling>
          <c:orientation val="minMax"/>
        </c:scaling>
        <c:axPos val="b"/>
        <c:title>
          <c:tx>
            <c:rich>
              <a:bodyPr vert="horz" rot="0" anchor="ctr"/>
              <a:lstStyle/>
              <a:p>
                <a:pPr algn="ctr">
                  <a:defRPr/>
                </a:pPr>
                <a:r>
                  <a:rPr lang="en-US"/>
                  <a:t>Size Class (cm)</a:t>
                </a:r>
              </a:p>
            </c:rich>
          </c:tx>
          <c:layout>
            <c:manualLayout>
              <c:xMode val="factor"/>
              <c:yMode val="factor"/>
              <c:x val="-0.00375"/>
              <c:y val="-0.04175"/>
            </c:manualLayout>
          </c:layout>
          <c:overlay val="0"/>
          <c:spPr>
            <a:noFill/>
            <a:ln>
              <a:noFill/>
            </a:ln>
          </c:spPr>
        </c:title>
        <c:delete val="0"/>
        <c:numFmt formatCode="General" sourceLinked="1"/>
        <c:majorTickMark val="out"/>
        <c:minorTickMark val="none"/>
        <c:tickLblPos val="nextTo"/>
        <c:crossAx val="30657433"/>
        <c:crosses val="autoZero"/>
        <c:auto val="1"/>
        <c:lblOffset val="100"/>
        <c:noMultiLvlLbl val="0"/>
      </c:catAx>
      <c:valAx>
        <c:axId val="30657433"/>
        <c:scaling>
          <c:orientation val="minMax"/>
        </c:scaling>
        <c:axPos val="l"/>
        <c:title>
          <c:tx>
            <c:rich>
              <a:bodyPr vert="horz" rot="-5400000" anchor="ctr"/>
              <a:lstStyle/>
              <a:p>
                <a:pPr algn="ctr">
                  <a:defRPr/>
                </a:pPr>
                <a:r>
                  <a:rPr lang="en-US"/>
                  <a:t>Mean Abundance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48145624"/>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75" b="1"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0.79225</cdr:x>
      <cdr:y>0.195</cdr:y>
    </cdr:from>
    <cdr:to>
      <cdr:x>0.9815</cdr:x>
      <cdr:y>0.49725</cdr:y>
    </cdr:to>
    <cdr:sp>
      <cdr:nvSpPr>
        <cdr:cNvPr id="1" name="TextBox 1"/>
        <cdr:cNvSpPr txBox="1">
          <a:spLocks noChangeArrowheads="1"/>
        </cdr:cNvSpPr>
      </cdr:nvSpPr>
      <cdr:spPr>
        <a:xfrm>
          <a:off x="2667000" y="333375"/>
          <a:ext cx="638175" cy="523875"/>
        </a:xfrm>
        <a:prstGeom prst="rect">
          <a:avLst/>
        </a:prstGeom>
        <a:noFill/>
        <a:ln w="9525" cmpd="sng">
          <a:noFill/>
        </a:ln>
      </cdr:spPr>
      <cdr:txBody>
        <a:bodyPr vertOverflow="clip" wrap="square"/>
        <a:p>
          <a:pPr algn="l">
            <a:defRPr/>
          </a:pPr>
          <a:r>
            <a:rPr lang="en-US" cap="none" sz="800" b="0" i="0" u="none" baseline="0"/>
            <a:t>0 = None
1 = Low
2 = Medium
3 = High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8</xdr:row>
      <xdr:rowOff>0</xdr:rowOff>
    </xdr:from>
    <xdr:to>
      <xdr:col>10</xdr:col>
      <xdr:colOff>714375</xdr:colOff>
      <xdr:row>23</xdr:row>
      <xdr:rowOff>123825</xdr:rowOff>
    </xdr:to>
    <xdr:graphicFrame>
      <xdr:nvGraphicFramePr>
        <xdr:cNvPr id="1" name="Chart 1"/>
        <xdr:cNvGraphicFramePr/>
      </xdr:nvGraphicFramePr>
      <xdr:xfrm>
        <a:off x="4200525" y="2019300"/>
        <a:ext cx="4648200" cy="309562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314325</xdr:colOff>
      <xdr:row>36</xdr:row>
      <xdr:rowOff>152400</xdr:rowOff>
    </xdr:from>
    <xdr:to>
      <xdr:col>10</xdr:col>
      <xdr:colOff>781050</xdr:colOff>
      <xdr:row>52</xdr:row>
      <xdr:rowOff>76200</xdr:rowOff>
    </xdr:to>
    <xdr:graphicFrame>
      <xdr:nvGraphicFramePr>
        <xdr:cNvPr id="2" name="Chart 2"/>
        <xdr:cNvGraphicFramePr/>
      </xdr:nvGraphicFramePr>
      <xdr:xfrm>
        <a:off x="4105275" y="7572375"/>
        <a:ext cx="4810125" cy="3095625"/>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257175</xdr:colOff>
      <xdr:row>59</xdr:row>
      <xdr:rowOff>104775</xdr:rowOff>
    </xdr:from>
    <xdr:to>
      <xdr:col>10</xdr:col>
      <xdr:colOff>9525</xdr:colOff>
      <xdr:row>65</xdr:row>
      <xdr:rowOff>219075</xdr:rowOff>
    </xdr:to>
    <xdr:graphicFrame>
      <xdr:nvGraphicFramePr>
        <xdr:cNvPr id="3" name="Chart 3"/>
        <xdr:cNvGraphicFramePr/>
      </xdr:nvGraphicFramePr>
      <xdr:xfrm>
        <a:off x="4772025" y="12220575"/>
        <a:ext cx="3371850" cy="1733550"/>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28575</xdr:colOff>
      <xdr:row>65</xdr:row>
      <xdr:rowOff>228600</xdr:rowOff>
    </xdr:from>
    <xdr:to>
      <xdr:col>7</xdr:col>
      <xdr:colOff>400050</xdr:colOff>
      <xdr:row>80</xdr:row>
      <xdr:rowOff>0</xdr:rowOff>
    </xdr:to>
    <xdr:graphicFrame>
      <xdr:nvGraphicFramePr>
        <xdr:cNvPr id="4" name="Chart 4"/>
        <xdr:cNvGraphicFramePr/>
      </xdr:nvGraphicFramePr>
      <xdr:xfrm>
        <a:off x="3819525" y="13963650"/>
        <a:ext cx="2543175" cy="25336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400050</xdr:colOff>
      <xdr:row>65</xdr:row>
      <xdr:rowOff>228600</xdr:rowOff>
    </xdr:from>
    <xdr:to>
      <xdr:col>10</xdr:col>
      <xdr:colOff>714375</xdr:colOff>
      <xdr:row>79</xdr:row>
      <xdr:rowOff>152400</xdr:rowOff>
    </xdr:to>
    <xdr:graphicFrame>
      <xdr:nvGraphicFramePr>
        <xdr:cNvPr id="5" name="Chart 5"/>
        <xdr:cNvGraphicFramePr/>
      </xdr:nvGraphicFramePr>
      <xdr:xfrm>
        <a:off x="6362700" y="13963650"/>
        <a:ext cx="2486025" cy="2505075"/>
      </xdr:xfrm>
      <a:graphic>
        <a:graphicData uri="http://schemas.openxmlformats.org/drawingml/2006/chart">
          <c:chart xmlns:c="http://schemas.openxmlformats.org/drawingml/2006/chart" r:id="rId5"/>
        </a:graphicData>
      </a:graphic>
    </xdr:graphicFrame>
    <xdr:clientData fLocksWithSheet="0"/>
  </xdr:twoCellAnchor>
  <xdr:twoCellAnchor>
    <xdr:from>
      <xdr:col>5</xdr:col>
      <xdr:colOff>647700</xdr:colOff>
      <xdr:row>79</xdr:row>
      <xdr:rowOff>171450</xdr:rowOff>
    </xdr:from>
    <xdr:to>
      <xdr:col>9</xdr:col>
      <xdr:colOff>314325</xdr:colOff>
      <xdr:row>94</xdr:row>
      <xdr:rowOff>152400</xdr:rowOff>
    </xdr:to>
    <xdr:graphicFrame>
      <xdr:nvGraphicFramePr>
        <xdr:cNvPr id="6" name="Chart 6"/>
        <xdr:cNvGraphicFramePr/>
      </xdr:nvGraphicFramePr>
      <xdr:xfrm>
        <a:off x="5162550" y="16487775"/>
        <a:ext cx="2562225" cy="2695575"/>
      </xdr:xfrm>
      <a:graphic>
        <a:graphicData uri="http://schemas.openxmlformats.org/drawingml/2006/chart">
          <c:chart xmlns:c="http://schemas.openxmlformats.org/drawingml/2006/chart" r:id="rId6"/>
        </a:graphicData>
      </a:graphic>
    </xdr:graphicFrame>
    <xdr:clientData fLocksWithSheet="0"/>
  </xdr:twoCellAnchor>
  <xdr:twoCellAnchor>
    <xdr:from>
      <xdr:col>7</xdr:col>
      <xdr:colOff>552450</xdr:colOff>
      <xdr:row>24</xdr:row>
      <xdr:rowOff>104775</xdr:rowOff>
    </xdr:from>
    <xdr:to>
      <xdr:col>10</xdr:col>
      <xdr:colOff>1028700</xdr:colOff>
      <xdr:row>36</xdr:row>
      <xdr:rowOff>114300</xdr:rowOff>
    </xdr:to>
    <xdr:graphicFrame>
      <xdr:nvGraphicFramePr>
        <xdr:cNvPr id="7" name="Chart 7"/>
        <xdr:cNvGraphicFramePr/>
      </xdr:nvGraphicFramePr>
      <xdr:xfrm>
        <a:off x="6515100" y="5286375"/>
        <a:ext cx="2647950" cy="2247900"/>
      </xdr:xfrm>
      <a:graphic>
        <a:graphicData uri="http://schemas.openxmlformats.org/drawingml/2006/chart">
          <c:chart xmlns:c="http://schemas.openxmlformats.org/drawingml/2006/chart" r:id="rId7"/>
        </a:graphicData>
      </a:graphic>
    </xdr:graphicFrame>
    <xdr:clientData fLocksWithSheet="0"/>
  </xdr:twoCellAnchor>
  <xdr:twoCellAnchor>
    <xdr:from>
      <xdr:col>4</xdr:col>
      <xdr:colOff>19050</xdr:colOff>
      <xdr:row>24</xdr:row>
      <xdr:rowOff>104775</xdr:rowOff>
    </xdr:from>
    <xdr:to>
      <xdr:col>7</xdr:col>
      <xdr:colOff>533400</xdr:colOff>
      <xdr:row>36</xdr:row>
      <xdr:rowOff>114300</xdr:rowOff>
    </xdr:to>
    <xdr:graphicFrame>
      <xdr:nvGraphicFramePr>
        <xdr:cNvPr id="8" name="Chart 10"/>
        <xdr:cNvGraphicFramePr/>
      </xdr:nvGraphicFramePr>
      <xdr:xfrm>
        <a:off x="3810000" y="5286375"/>
        <a:ext cx="2686050" cy="2247900"/>
      </xdr:xfrm>
      <a:graphic>
        <a:graphicData uri="http://schemas.openxmlformats.org/drawingml/2006/chart">
          <c:chart xmlns:c="http://schemas.openxmlformats.org/drawingml/2006/chart" r:id="rId8"/>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S160"/>
  <sheetViews>
    <sheetView workbookViewId="0" topLeftCell="A1">
      <selection activeCell="B3" sqref="B3:C3"/>
    </sheetView>
  </sheetViews>
  <sheetFormatPr defaultColWidth="9.140625" defaultRowHeight="12.75"/>
  <cols>
    <col min="1" max="1" width="26.00390625" style="26" customWidth="1"/>
    <col min="2" max="3" width="8.7109375" style="26" customWidth="1"/>
    <col min="4" max="5" width="8.8515625" style="26" customWidth="1"/>
    <col min="6" max="6" width="6.8515625" style="26" customWidth="1"/>
    <col min="7" max="7" width="6.7109375" style="26" customWidth="1"/>
    <col min="8" max="8" width="6.140625" style="26" customWidth="1"/>
    <col min="9" max="16384" width="9.140625" style="26" customWidth="1"/>
  </cols>
  <sheetData>
    <row r="1" spans="1:24" s="3" customFormat="1" ht="16.5" customHeight="1">
      <c r="A1" s="1" t="s">
        <v>63</v>
      </c>
      <c r="B1" s="181" t="s">
        <v>14</v>
      </c>
      <c r="C1" s="181"/>
      <c r="D1" s="187" t="s">
        <v>79</v>
      </c>
      <c r="E1" s="187"/>
      <c r="F1" s="181" t="s">
        <v>16</v>
      </c>
      <c r="G1" s="181"/>
      <c r="H1" s="184"/>
      <c r="I1" s="2"/>
      <c r="J1" s="2"/>
      <c r="K1" s="2"/>
      <c r="L1" s="2"/>
      <c r="M1" s="2"/>
      <c r="N1" s="2"/>
      <c r="O1" s="2"/>
      <c r="P1" s="2"/>
      <c r="Q1" s="2"/>
      <c r="R1" s="2"/>
      <c r="S1" s="2"/>
      <c r="T1" s="2"/>
      <c r="U1" s="2"/>
      <c r="V1" s="2"/>
      <c r="W1" s="2"/>
      <c r="X1" s="2"/>
    </row>
    <row r="2" spans="1:24" s="3" customFormat="1" ht="16.5" customHeight="1">
      <c r="A2" s="4" t="s">
        <v>64</v>
      </c>
      <c r="B2" s="182" t="s">
        <v>15</v>
      </c>
      <c r="C2" s="182"/>
      <c r="D2" s="5" t="s">
        <v>65</v>
      </c>
      <c r="E2" s="5"/>
      <c r="F2" s="182" t="s">
        <v>17</v>
      </c>
      <c r="G2" s="182"/>
      <c r="H2" s="185"/>
      <c r="I2" s="2"/>
      <c r="J2" s="2"/>
      <c r="K2" s="2"/>
      <c r="L2" s="2"/>
      <c r="M2" s="2"/>
      <c r="N2" s="2"/>
      <c r="O2" s="2"/>
      <c r="P2" s="2"/>
      <c r="Q2" s="2"/>
      <c r="R2" s="2"/>
      <c r="S2" s="2"/>
      <c r="T2" s="2"/>
      <c r="U2" s="2"/>
      <c r="V2" s="2"/>
      <c r="W2" s="2"/>
      <c r="X2" s="2"/>
    </row>
    <row r="3" spans="1:24" s="3" customFormat="1" ht="16.5" customHeight="1">
      <c r="A3" s="4" t="s">
        <v>66</v>
      </c>
      <c r="B3" s="183">
        <v>39484</v>
      </c>
      <c r="C3" s="182"/>
      <c r="D3" s="5" t="s">
        <v>67</v>
      </c>
      <c r="E3" s="5"/>
      <c r="F3" s="186">
        <v>0.4305555555555556</v>
      </c>
      <c r="G3" s="182"/>
      <c r="H3" s="185"/>
      <c r="I3" s="2"/>
      <c r="J3" s="2"/>
      <c r="K3" s="2"/>
      <c r="L3" s="2"/>
      <c r="M3" s="2"/>
      <c r="N3" s="2"/>
      <c r="O3" s="2"/>
      <c r="P3" s="2"/>
      <c r="Q3" s="2"/>
      <c r="R3" s="2"/>
      <c r="S3" s="2"/>
      <c r="T3" s="2"/>
      <c r="U3" s="2"/>
      <c r="V3" s="2"/>
      <c r="W3" s="2"/>
      <c r="X3" s="2"/>
    </row>
    <row r="4" spans="1:24" s="3" customFormat="1" ht="16.5" customHeight="1">
      <c r="A4" s="4"/>
      <c r="B4" s="155"/>
      <c r="C4" s="155"/>
      <c r="D4" s="5"/>
      <c r="E4" s="5"/>
      <c r="F4" s="155"/>
      <c r="G4" s="155"/>
      <c r="H4" s="156"/>
      <c r="I4" s="2"/>
      <c r="J4" s="2"/>
      <c r="K4" s="2"/>
      <c r="L4" s="2"/>
      <c r="M4" s="2"/>
      <c r="N4" s="2"/>
      <c r="O4" s="2"/>
      <c r="P4" s="2"/>
      <c r="Q4" s="2"/>
      <c r="R4" s="2"/>
      <c r="S4" s="2"/>
      <c r="T4" s="2"/>
      <c r="U4" s="2"/>
      <c r="V4" s="2"/>
      <c r="W4" s="2"/>
      <c r="X4" s="2"/>
    </row>
    <row r="5" spans="1:24" s="3" customFormat="1" ht="26.25" customHeight="1">
      <c r="A5" s="178" t="s">
        <v>7</v>
      </c>
      <c r="B5" s="179"/>
      <c r="C5" s="179"/>
      <c r="D5" s="179"/>
      <c r="E5" s="179"/>
      <c r="F5" s="179"/>
      <c r="G5" s="179"/>
      <c r="H5" s="180"/>
      <c r="I5" s="2"/>
      <c r="J5" s="2"/>
      <c r="K5" s="2"/>
      <c r="L5" s="2"/>
      <c r="M5" s="2"/>
      <c r="N5" s="2"/>
      <c r="O5" s="2"/>
      <c r="P5" s="2"/>
      <c r="Q5" s="2"/>
      <c r="R5" s="2"/>
      <c r="S5" s="2"/>
      <c r="T5" s="2"/>
      <c r="U5" s="2"/>
      <c r="V5" s="2"/>
      <c r="W5" s="2"/>
      <c r="X5" s="2"/>
    </row>
    <row r="6" spans="1:24" s="3" customFormat="1" ht="13.5" customHeight="1">
      <c r="A6" s="90"/>
      <c r="B6" s="157"/>
      <c r="C6" s="157"/>
      <c r="D6" s="157"/>
      <c r="E6" s="157"/>
      <c r="F6" s="157"/>
      <c r="G6" s="157"/>
      <c r="H6" s="158"/>
      <c r="I6" s="2"/>
      <c r="J6" s="2"/>
      <c r="K6" s="2"/>
      <c r="L6" s="2"/>
      <c r="M6" s="2"/>
      <c r="N6" s="2"/>
      <c r="O6" s="2"/>
      <c r="P6" s="2"/>
      <c r="Q6" s="2"/>
      <c r="R6" s="2"/>
      <c r="S6" s="2"/>
      <c r="T6" s="2"/>
      <c r="U6" s="2"/>
      <c r="V6" s="2"/>
      <c r="W6" s="2"/>
      <c r="X6" s="2"/>
    </row>
    <row r="7" spans="1:24" s="3" customFormat="1" ht="16.5" customHeight="1">
      <c r="A7" s="79" t="s">
        <v>77</v>
      </c>
      <c r="B7" s="7"/>
      <c r="C7" s="7"/>
      <c r="D7" s="7"/>
      <c r="E7" s="7"/>
      <c r="F7" s="7"/>
      <c r="G7" s="7"/>
      <c r="H7" s="8"/>
      <c r="I7" s="2"/>
      <c r="J7" s="2"/>
      <c r="K7" s="2"/>
      <c r="L7" s="2"/>
      <c r="M7" s="2"/>
      <c r="N7" s="2"/>
      <c r="O7" s="2"/>
      <c r="P7" s="2"/>
      <c r="Q7" s="2"/>
      <c r="R7" s="2"/>
      <c r="S7" s="2"/>
      <c r="T7" s="2"/>
      <c r="U7" s="2"/>
      <c r="V7" s="2"/>
      <c r="W7" s="2"/>
      <c r="X7" s="2"/>
    </row>
    <row r="8" spans="1:24" s="3" customFormat="1" ht="16.5" customHeight="1">
      <c r="A8" s="65" t="s">
        <v>68</v>
      </c>
      <c r="B8" s="176" t="s">
        <v>1</v>
      </c>
      <c r="C8" s="176"/>
      <c r="D8" s="176"/>
      <c r="E8" s="176"/>
      <c r="F8" s="9"/>
      <c r="G8" s="9"/>
      <c r="H8" s="10"/>
      <c r="I8" s="11"/>
      <c r="J8" s="2"/>
      <c r="K8" s="2"/>
      <c r="L8" s="2"/>
      <c r="M8" s="2"/>
      <c r="N8" s="2"/>
      <c r="O8" s="2"/>
      <c r="P8" s="2"/>
      <c r="Q8" s="2"/>
      <c r="R8" s="2"/>
      <c r="S8" s="2"/>
      <c r="T8" s="2"/>
      <c r="U8" s="2"/>
      <c r="V8" s="2"/>
      <c r="W8" s="2"/>
      <c r="X8" s="2"/>
    </row>
    <row r="9" spans="1:24" s="3" customFormat="1" ht="16.5" customHeight="1" thickBot="1">
      <c r="A9" s="65"/>
      <c r="B9" s="49"/>
      <c r="C9" s="49"/>
      <c r="D9" s="49"/>
      <c r="E9" s="49"/>
      <c r="F9" s="9"/>
      <c r="G9" s="9"/>
      <c r="H9" s="10"/>
      <c r="I9" s="11"/>
      <c r="J9" s="2"/>
      <c r="K9" s="2"/>
      <c r="L9" s="2"/>
      <c r="M9" s="2"/>
      <c r="N9" s="2"/>
      <c r="O9" s="2"/>
      <c r="P9" s="2"/>
      <c r="Q9" s="2"/>
      <c r="R9" s="2"/>
      <c r="S9" s="2"/>
      <c r="T9" s="2"/>
      <c r="U9" s="2"/>
      <c r="V9" s="2"/>
      <c r="W9" s="2"/>
      <c r="X9" s="2"/>
    </row>
    <row r="10" spans="1:24" s="3" customFormat="1" ht="16.5" customHeight="1" thickBot="1">
      <c r="A10" s="12"/>
      <c r="B10" s="13" t="s">
        <v>69</v>
      </c>
      <c r="C10" s="14" t="s">
        <v>70</v>
      </c>
      <c r="D10" s="14" t="s">
        <v>71</v>
      </c>
      <c r="E10" s="15" t="s">
        <v>19</v>
      </c>
      <c r="F10" s="16" t="s">
        <v>72</v>
      </c>
      <c r="G10" s="16" t="s">
        <v>73</v>
      </c>
      <c r="H10" s="17" t="s">
        <v>74</v>
      </c>
      <c r="I10" s="18"/>
      <c r="J10" s="19"/>
      <c r="K10" s="19"/>
      <c r="L10" s="2"/>
      <c r="M10" s="2"/>
      <c r="N10" s="2"/>
      <c r="O10" s="2"/>
      <c r="P10" s="2"/>
      <c r="Q10" s="2"/>
      <c r="R10" s="2"/>
      <c r="S10" s="2"/>
      <c r="T10" s="2"/>
      <c r="U10" s="2"/>
      <c r="V10" s="2"/>
      <c r="W10" s="2"/>
      <c r="X10" s="2"/>
    </row>
    <row r="11" spans="1:24" s="3" customFormat="1" ht="17.25" customHeight="1" thickBot="1">
      <c r="A11" s="20" t="s">
        <v>116</v>
      </c>
      <c r="B11" s="21">
        <v>2</v>
      </c>
      <c r="C11" s="21">
        <v>1</v>
      </c>
      <c r="D11" s="21">
        <v>1</v>
      </c>
      <c r="E11" s="21">
        <v>0</v>
      </c>
      <c r="F11" s="22">
        <f>SUM(B11:C11:D11:E11)</f>
        <v>4</v>
      </c>
      <c r="G11" s="22">
        <f>AVERAGE(B11:C11:D11:E11)</f>
        <v>1</v>
      </c>
      <c r="H11" s="23">
        <f>STDEV(B11:C11:D11:E11)</f>
        <v>0.816496580927726</v>
      </c>
      <c r="I11" s="11"/>
      <c r="J11" s="2"/>
      <c r="K11" s="2"/>
      <c r="L11" s="2"/>
      <c r="M11" s="2"/>
      <c r="N11" s="2"/>
      <c r="O11" s="2"/>
      <c r="P11" s="2"/>
      <c r="Q11" s="2"/>
      <c r="R11" s="2"/>
      <c r="S11" s="2"/>
      <c r="T11" s="2"/>
      <c r="U11" s="2"/>
      <c r="V11" s="2"/>
      <c r="W11" s="2"/>
      <c r="X11" s="2"/>
    </row>
    <row r="12" spans="1:24" s="3" customFormat="1" ht="17.25" customHeight="1" thickBot="1">
      <c r="A12" s="20" t="s">
        <v>27</v>
      </c>
      <c r="B12" s="21">
        <v>1</v>
      </c>
      <c r="C12" s="21">
        <v>0</v>
      </c>
      <c r="D12" s="21">
        <v>0</v>
      </c>
      <c r="E12" s="21">
        <v>0</v>
      </c>
      <c r="F12" s="22">
        <f>SUM(B12:C12:D12:E12)</f>
        <v>1</v>
      </c>
      <c r="G12" s="22">
        <f>AVERAGE(B12:C12:D12:E12)</f>
        <v>0.25</v>
      </c>
      <c r="H12" s="23">
        <f>STDEV(B12:C12:D12:E12)</f>
        <v>0.5</v>
      </c>
      <c r="I12" s="11"/>
      <c r="J12" s="2"/>
      <c r="K12" s="2"/>
      <c r="L12" s="2"/>
      <c r="M12" s="2"/>
      <c r="N12" s="2"/>
      <c r="O12" s="2"/>
      <c r="P12" s="2"/>
      <c r="Q12" s="2"/>
      <c r="R12" s="2"/>
      <c r="S12" s="2"/>
      <c r="T12" s="2"/>
      <c r="U12" s="2"/>
      <c r="V12" s="2"/>
      <c r="W12" s="2"/>
      <c r="X12" s="2"/>
    </row>
    <row r="13" spans="1:24" s="3" customFormat="1" ht="17.25" customHeight="1" thickBot="1">
      <c r="A13" s="20" t="s">
        <v>21</v>
      </c>
      <c r="B13" s="21">
        <v>0</v>
      </c>
      <c r="C13" s="21">
        <v>0</v>
      </c>
      <c r="D13" s="21">
        <v>0</v>
      </c>
      <c r="E13" s="21">
        <v>3</v>
      </c>
      <c r="F13" s="22">
        <f>SUM(B13:C13:D13:E13)</f>
        <v>3</v>
      </c>
      <c r="G13" s="22">
        <f>AVERAGE(B13:C13:D13:E13)</f>
        <v>0.75</v>
      </c>
      <c r="H13" s="23">
        <f>STDEV(B13:C13:D13:E13)</f>
        <v>1.5</v>
      </c>
      <c r="I13" s="11"/>
      <c r="J13" s="2"/>
      <c r="K13" s="2"/>
      <c r="L13" s="2"/>
      <c r="M13" s="2"/>
      <c r="N13" s="2"/>
      <c r="O13" s="2"/>
      <c r="P13" s="2"/>
      <c r="Q13" s="2"/>
      <c r="R13" s="2"/>
      <c r="S13" s="2"/>
      <c r="T13" s="2"/>
      <c r="U13" s="2"/>
      <c r="V13" s="2"/>
      <c r="W13" s="2"/>
      <c r="X13" s="2"/>
    </row>
    <row r="14" spans="1:24" s="3" customFormat="1" ht="17.25" customHeight="1" thickBot="1">
      <c r="A14" s="20" t="s">
        <v>115</v>
      </c>
      <c r="B14" s="21">
        <v>0</v>
      </c>
      <c r="C14" s="21">
        <v>3</v>
      </c>
      <c r="D14" s="21">
        <v>0</v>
      </c>
      <c r="E14" s="21">
        <v>0</v>
      </c>
      <c r="F14" s="22">
        <f>SUM(B14:C14:D14:E14)</f>
        <v>3</v>
      </c>
      <c r="G14" s="22">
        <f>AVERAGE(B14:C14:D14:E14)</f>
        <v>0.75</v>
      </c>
      <c r="H14" s="23">
        <f>STDEV(B14:C14:D14:E14)</f>
        <v>1.5</v>
      </c>
      <c r="I14" s="11"/>
      <c r="J14" s="2"/>
      <c r="K14" s="2"/>
      <c r="L14" s="2"/>
      <c r="M14" s="2"/>
      <c r="N14" s="2"/>
      <c r="O14" s="2"/>
      <c r="P14" s="2"/>
      <c r="Q14" s="2"/>
      <c r="R14" s="2"/>
      <c r="S14" s="2"/>
      <c r="T14" s="2"/>
      <c r="U14" s="2"/>
      <c r="V14" s="2"/>
      <c r="W14" s="2"/>
      <c r="X14" s="2"/>
    </row>
    <row r="15" spans="1:24" s="3" customFormat="1" ht="17.25" customHeight="1">
      <c r="A15" s="20" t="s">
        <v>75</v>
      </c>
      <c r="B15" s="21">
        <v>0</v>
      </c>
      <c r="C15" s="21">
        <v>0</v>
      </c>
      <c r="D15" s="21">
        <v>0</v>
      </c>
      <c r="E15" s="21">
        <v>0</v>
      </c>
      <c r="F15" s="22">
        <f>SUM(B15:C15:D15:E15)</f>
        <v>0</v>
      </c>
      <c r="G15" s="22">
        <f>AVERAGE(B15:C15:D15:E15)</f>
        <v>0</v>
      </c>
      <c r="H15" s="23">
        <f>STDEV(B15:C15:D15:E15)</f>
        <v>0</v>
      </c>
      <c r="I15" s="11"/>
      <c r="J15" s="2"/>
      <c r="K15" s="2"/>
      <c r="L15" s="2"/>
      <c r="M15" s="2"/>
      <c r="N15" s="2"/>
      <c r="O15" s="2"/>
      <c r="P15" s="2"/>
      <c r="Q15" s="2"/>
      <c r="R15" s="2"/>
      <c r="S15" s="2"/>
      <c r="T15" s="2"/>
      <c r="U15" s="2"/>
      <c r="V15" s="2"/>
      <c r="W15" s="2"/>
      <c r="X15" s="2"/>
    </row>
    <row r="16" spans="1:24" s="3" customFormat="1" ht="16.5" customHeight="1">
      <c r="A16" s="165"/>
      <c r="B16" s="166"/>
      <c r="C16" s="166"/>
      <c r="D16" s="166"/>
      <c r="E16" s="166"/>
      <c r="F16" s="166"/>
      <c r="G16" s="166"/>
      <c r="H16" s="167"/>
      <c r="I16" s="11"/>
      <c r="J16" s="2"/>
      <c r="K16" s="2"/>
      <c r="L16" s="2"/>
      <c r="M16" s="2"/>
      <c r="N16" s="2"/>
      <c r="O16" s="2"/>
      <c r="P16" s="2"/>
      <c r="Q16" s="2"/>
      <c r="R16" s="2"/>
      <c r="S16" s="2"/>
      <c r="T16" s="2"/>
      <c r="U16" s="2"/>
      <c r="V16" s="2"/>
      <c r="W16" s="2"/>
      <c r="X16" s="2"/>
    </row>
    <row r="17" spans="1:49" s="69" customFormat="1" ht="17.25" customHeight="1" thickBot="1">
      <c r="A17" s="159" t="s">
        <v>34</v>
      </c>
      <c r="B17" s="150"/>
      <c r="C17" s="150"/>
      <c r="D17" s="150"/>
      <c r="E17" s="150"/>
      <c r="F17" s="16" t="s">
        <v>72</v>
      </c>
      <c r="G17" s="16" t="s">
        <v>73</v>
      </c>
      <c r="H17" s="17" t="s">
        <v>74</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row>
    <row r="18" spans="1:49" s="69" customFormat="1" ht="17.25" customHeight="1" thickBot="1">
      <c r="A18" s="150" t="s">
        <v>103</v>
      </c>
      <c r="B18" s="21">
        <v>0</v>
      </c>
      <c r="C18" s="21">
        <v>0</v>
      </c>
      <c r="D18" s="21">
        <v>0</v>
      </c>
      <c r="E18" s="21">
        <v>0</v>
      </c>
      <c r="F18" s="66">
        <f>SUM(B18:C18:D18:E18)</f>
        <v>0</v>
      </c>
      <c r="G18" s="66">
        <f>AVERAGE(B18:C18:D18:E18)</f>
        <v>0</v>
      </c>
      <c r="H18" s="67">
        <f>STDEV(B18:C18:D18:E18)</f>
        <v>0</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row>
    <row r="19" spans="1:49" s="69" customFormat="1" ht="17.25" customHeight="1" thickBot="1">
      <c r="A19" s="150" t="s">
        <v>50</v>
      </c>
      <c r="B19" s="21">
        <v>0</v>
      </c>
      <c r="C19" s="21">
        <v>0</v>
      </c>
      <c r="D19" s="21">
        <v>0</v>
      </c>
      <c r="E19" s="21">
        <v>0</v>
      </c>
      <c r="F19" s="66">
        <f>SUM(B19:C19:D19:E19)</f>
        <v>0</v>
      </c>
      <c r="G19" s="66">
        <f>AVERAGE(B19:C19:D19:E19)</f>
        <v>0</v>
      </c>
      <c r="H19" s="67">
        <f>STDEV(B19:C19:D19:E19)</f>
        <v>0</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row>
    <row r="20" spans="1:49" s="69" customFormat="1" ht="17.25" customHeight="1" thickBot="1">
      <c r="A20" s="150" t="s">
        <v>51</v>
      </c>
      <c r="B20" s="21">
        <v>0</v>
      </c>
      <c r="C20" s="21">
        <v>0</v>
      </c>
      <c r="D20" s="21">
        <v>0</v>
      </c>
      <c r="E20" s="21">
        <v>0</v>
      </c>
      <c r="F20" s="66">
        <f>SUM(B20:C20:D20:E20)</f>
        <v>0</v>
      </c>
      <c r="G20" s="66">
        <f>AVERAGE(B20:C20:D20:E20)</f>
        <v>0</v>
      </c>
      <c r="H20" s="67">
        <f>STDEV(B20:C20:D20:E20)</f>
        <v>0</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row>
    <row r="21" spans="1:49" s="69" customFormat="1" ht="17.25" customHeight="1">
      <c r="A21" s="150" t="s">
        <v>52</v>
      </c>
      <c r="B21" s="21">
        <v>0</v>
      </c>
      <c r="C21" s="21">
        <v>0</v>
      </c>
      <c r="D21" s="21">
        <v>0</v>
      </c>
      <c r="E21" s="21">
        <v>0</v>
      </c>
      <c r="F21" s="66">
        <f>SUM(B21:C21:D21:E21)</f>
        <v>0</v>
      </c>
      <c r="G21" s="66">
        <f>AVERAGE(B21:C21:D21:E21)</f>
        <v>0</v>
      </c>
      <c r="H21" s="67">
        <f>STDEV(B21:C21:D21:E21)</f>
        <v>0</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row>
    <row r="22" spans="1:71" s="69" customFormat="1" ht="17.25" customHeight="1">
      <c r="A22" s="150" t="s">
        <v>35</v>
      </c>
      <c r="B22" s="150">
        <f>SUM(B18:B21)</f>
        <v>0</v>
      </c>
      <c r="C22" s="150">
        <f>SUM(C18:C21)</f>
        <v>0</v>
      </c>
      <c r="D22" s="150">
        <f>SUM(D18:D21)</f>
        <v>0</v>
      </c>
      <c r="E22" s="150">
        <f>SUM(E18:E21)</f>
        <v>0</v>
      </c>
      <c r="F22" s="150">
        <f>SUM(F18:F21)</f>
        <v>0</v>
      </c>
      <c r="G22" s="66">
        <f>AVERAGE(B22:C22:D22:E22)</f>
        <v>0</v>
      </c>
      <c r="H22" s="67">
        <f>STDEV(B22:C22:D22:E22)</f>
        <v>0</v>
      </c>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c r="AY22"/>
      <c r="AZ22"/>
      <c r="BA22"/>
      <c r="BB22"/>
      <c r="BC22"/>
      <c r="BD22"/>
      <c r="BE22"/>
      <c r="BF22"/>
      <c r="BG22"/>
      <c r="BH22"/>
      <c r="BI22"/>
      <c r="BJ22"/>
      <c r="BK22"/>
      <c r="BL22"/>
      <c r="BM22"/>
      <c r="BN22"/>
      <c r="BO22"/>
      <c r="BP22"/>
      <c r="BQ22"/>
      <c r="BR22"/>
      <c r="BS22"/>
    </row>
    <row r="23" spans="1:71" s="69" customFormat="1" ht="13.5" customHeight="1">
      <c r="A23" s="168"/>
      <c r="B23" s="168"/>
      <c r="C23" s="168"/>
      <c r="D23" s="168"/>
      <c r="E23" s="168"/>
      <c r="F23" s="168"/>
      <c r="G23" s="168"/>
      <c r="H23" s="169"/>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c r="AY23"/>
      <c r="AZ23"/>
      <c r="BA23"/>
      <c r="BB23"/>
      <c r="BC23"/>
      <c r="BD23"/>
      <c r="BE23"/>
      <c r="BF23"/>
      <c r="BG23"/>
      <c r="BH23"/>
      <c r="BI23"/>
      <c r="BJ23"/>
      <c r="BK23"/>
      <c r="BL23"/>
      <c r="BM23"/>
      <c r="BN23"/>
      <c r="BO23"/>
      <c r="BP23"/>
      <c r="BQ23"/>
      <c r="BR23"/>
      <c r="BS23"/>
    </row>
    <row r="24" spans="1:71" s="69" customFormat="1" ht="17.25" customHeight="1" thickBot="1">
      <c r="A24" s="159" t="s">
        <v>102</v>
      </c>
      <c r="B24" s="150"/>
      <c r="C24" s="150"/>
      <c r="D24" s="150"/>
      <c r="E24" s="150"/>
      <c r="F24" s="16" t="s">
        <v>72</v>
      </c>
      <c r="G24" s="16" t="s">
        <v>73</v>
      </c>
      <c r="H24" s="17" t="s">
        <v>74</v>
      </c>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c r="AY24"/>
      <c r="AZ24"/>
      <c r="BA24"/>
      <c r="BB24"/>
      <c r="BC24"/>
      <c r="BD24"/>
      <c r="BE24"/>
      <c r="BF24"/>
      <c r="BG24"/>
      <c r="BH24"/>
      <c r="BI24"/>
      <c r="BJ24"/>
      <c r="BK24"/>
      <c r="BL24"/>
      <c r="BM24"/>
      <c r="BN24"/>
      <c r="BO24"/>
      <c r="BP24"/>
      <c r="BQ24"/>
      <c r="BR24"/>
      <c r="BS24"/>
    </row>
    <row r="25" spans="1:71" s="69" customFormat="1" ht="17.25" customHeight="1" thickBot="1">
      <c r="A25" s="150" t="s">
        <v>103</v>
      </c>
      <c r="B25" s="21">
        <v>0</v>
      </c>
      <c r="C25" s="21">
        <v>0</v>
      </c>
      <c r="D25" s="21">
        <v>0</v>
      </c>
      <c r="E25" s="21">
        <v>0</v>
      </c>
      <c r="F25" s="66">
        <f>SUM(B25:C25:D25:E25)</f>
        <v>0</v>
      </c>
      <c r="G25" s="66">
        <f>AVERAGE(B25:C25:D25:E25)</f>
        <v>0</v>
      </c>
      <c r="H25" s="67">
        <f>STDEV(B25:C25:D25:E25)</f>
        <v>0</v>
      </c>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c r="AY25"/>
      <c r="AZ25"/>
      <c r="BA25"/>
      <c r="BB25"/>
      <c r="BC25"/>
      <c r="BD25"/>
      <c r="BE25"/>
      <c r="BF25"/>
      <c r="BG25"/>
      <c r="BH25"/>
      <c r="BI25"/>
      <c r="BJ25"/>
      <c r="BK25"/>
      <c r="BL25"/>
      <c r="BM25"/>
      <c r="BN25"/>
      <c r="BO25"/>
      <c r="BP25"/>
      <c r="BQ25"/>
      <c r="BR25"/>
      <c r="BS25"/>
    </row>
    <row r="26" spans="1:71" s="69" customFormat="1" ht="17.25" customHeight="1" thickBot="1">
      <c r="A26" s="150" t="s">
        <v>50</v>
      </c>
      <c r="B26" s="21">
        <v>0</v>
      </c>
      <c r="C26" s="21">
        <v>0</v>
      </c>
      <c r="D26" s="21">
        <v>0</v>
      </c>
      <c r="E26" s="21">
        <v>0</v>
      </c>
      <c r="F26" s="66">
        <f>SUM(B26:C26:D26:E26)</f>
        <v>0</v>
      </c>
      <c r="G26" s="66">
        <f>AVERAGE(B26:C26:D26:E26)</f>
        <v>0</v>
      </c>
      <c r="H26" s="67">
        <f>STDEV(B26:C26:D26:E26)</f>
        <v>0</v>
      </c>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c r="AY26"/>
      <c r="AZ26"/>
      <c r="BA26"/>
      <c r="BB26"/>
      <c r="BC26"/>
      <c r="BD26"/>
      <c r="BE26"/>
      <c r="BF26"/>
      <c r="BG26"/>
      <c r="BH26"/>
      <c r="BI26"/>
      <c r="BJ26"/>
      <c r="BK26"/>
      <c r="BL26"/>
      <c r="BM26"/>
      <c r="BN26"/>
      <c r="BO26"/>
      <c r="BP26"/>
      <c r="BQ26"/>
      <c r="BR26"/>
      <c r="BS26"/>
    </row>
    <row r="27" spans="1:71" s="69" customFormat="1" ht="17.25" customHeight="1" thickBot="1">
      <c r="A27" s="150" t="s">
        <v>51</v>
      </c>
      <c r="B27" s="21">
        <v>0</v>
      </c>
      <c r="C27" s="21">
        <v>0</v>
      </c>
      <c r="D27" s="21">
        <v>0</v>
      </c>
      <c r="E27" s="21">
        <v>0</v>
      </c>
      <c r="F27" s="66">
        <f>SUM(B27:C27:D27:E27)</f>
        <v>0</v>
      </c>
      <c r="G27" s="66">
        <f>AVERAGE(B27:C27:D27:E27)</f>
        <v>0</v>
      </c>
      <c r="H27" s="67">
        <f>STDEV(B27:C27:D27:E27)</f>
        <v>0</v>
      </c>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c r="AY27"/>
      <c r="AZ27"/>
      <c r="BA27"/>
      <c r="BB27"/>
      <c r="BC27"/>
      <c r="BD27"/>
      <c r="BE27"/>
      <c r="BF27"/>
      <c r="BG27"/>
      <c r="BH27"/>
      <c r="BI27"/>
      <c r="BJ27"/>
      <c r="BK27"/>
      <c r="BL27"/>
      <c r="BM27"/>
      <c r="BN27"/>
      <c r="BO27"/>
      <c r="BP27"/>
      <c r="BQ27"/>
      <c r="BR27"/>
      <c r="BS27"/>
    </row>
    <row r="28" spans="1:71" s="69" customFormat="1" ht="17.25" customHeight="1">
      <c r="A28" s="150" t="s">
        <v>52</v>
      </c>
      <c r="B28" s="21">
        <v>0</v>
      </c>
      <c r="C28" s="21">
        <v>0</v>
      </c>
      <c r="D28" s="21">
        <v>0</v>
      </c>
      <c r="E28" s="21">
        <v>0</v>
      </c>
      <c r="F28" s="66">
        <f>SUM(B28:C28:D28:E28)</f>
        <v>0</v>
      </c>
      <c r="G28" s="66">
        <f>AVERAGE(B28:C28:D28:E28)</f>
        <v>0</v>
      </c>
      <c r="H28" s="67">
        <f>STDEV(B28:C28:D28:E28)</f>
        <v>0</v>
      </c>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c r="AY28"/>
      <c r="AZ28"/>
      <c r="BA28"/>
      <c r="BB28"/>
      <c r="BC28"/>
      <c r="BD28"/>
      <c r="BE28"/>
      <c r="BF28"/>
      <c r="BG28"/>
      <c r="BH28"/>
      <c r="BI28"/>
      <c r="BJ28"/>
      <c r="BK28"/>
      <c r="BL28"/>
      <c r="BM28"/>
      <c r="BN28"/>
      <c r="BO28"/>
      <c r="BP28"/>
      <c r="BQ28"/>
      <c r="BR28"/>
      <c r="BS28"/>
    </row>
    <row r="29" spans="1:24" s="3" customFormat="1" ht="16.5" customHeight="1">
      <c r="A29" s="150" t="s">
        <v>39</v>
      </c>
      <c r="B29" s="150">
        <f>SUM(B25:B28)</f>
        <v>0</v>
      </c>
      <c r="C29" s="150">
        <f>SUM(C25:C28)</f>
        <v>0</v>
      </c>
      <c r="D29" s="150">
        <f>SUM(D25:D28)</f>
        <v>0</v>
      </c>
      <c r="E29" s="150">
        <f>SUM(E25:E28)</f>
        <v>0</v>
      </c>
      <c r="F29" s="150">
        <f>SUM(F25:F28)</f>
        <v>0</v>
      </c>
      <c r="G29" s="66">
        <f>AVERAGE(B29:C29:D29:E29)</f>
        <v>0</v>
      </c>
      <c r="H29" s="67">
        <f>STDEV(B29:C29:D29:E29)</f>
        <v>0</v>
      </c>
      <c r="I29" s="11"/>
      <c r="J29" s="2"/>
      <c r="K29" s="2"/>
      <c r="L29" s="2"/>
      <c r="M29" s="2"/>
      <c r="N29" s="2"/>
      <c r="O29" s="2"/>
      <c r="P29" s="2"/>
      <c r="Q29" s="2"/>
      <c r="R29" s="2"/>
      <c r="S29" s="2"/>
      <c r="T29" s="2"/>
      <c r="U29" s="2"/>
      <c r="V29" s="2"/>
      <c r="W29" s="2"/>
      <c r="X29" s="2"/>
    </row>
    <row r="30" spans="1:24" s="3" customFormat="1" ht="13.5" customHeight="1">
      <c r="A30" s="168"/>
      <c r="B30" s="168"/>
      <c r="C30" s="168"/>
      <c r="D30" s="168"/>
      <c r="E30" s="168"/>
      <c r="F30" s="168"/>
      <c r="G30" s="168"/>
      <c r="H30" s="169"/>
      <c r="I30" s="11"/>
      <c r="J30" s="2"/>
      <c r="K30" s="2"/>
      <c r="L30" s="2"/>
      <c r="M30" s="2"/>
      <c r="N30" s="2"/>
      <c r="O30" s="2"/>
      <c r="P30" s="2"/>
      <c r="Q30" s="2"/>
      <c r="R30" s="2"/>
      <c r="S30" s="2"/>
      <c r="T30" s="2"/>
      <c r="U30" s="2"/>
      <c r="V30" s="2"/>
      <c r="W30" s="2"/>
      <c r="X30" s="2"/>
    </row>
    <row r="31" spans="1:24" s="3" customFormat="1" ht="16.5" customHeight="1">
      <c r="A31" s="65" t="s">
        <v>68</v>
      </c>
      <c r="B31" s="176" t="s">
        <v>0</v>
      </c>
      <c r="C31" s="176"/>
      <c r="D31" s="176"/>
      <c r="E31" s="176"/>
      <c r="F31" s="9"/>
      <c r="G31" s="9"/>
      <c r="H31" s="10"/>
      <c r="I31" s="11"/>
      <c r="J31" s="2"/>
      <c r="K31" s="2"/>
      <c r="L31" s="2"/>
      <c r="M31" s="2"/>
      <c r="N31" s="2"/>
      <c r="O31" s="2"/>
      <c r="P31" s="2"/>
      <c r="Q31" s="2"/>
      <c r="R31" s="2"/>
      <c r="S31" s="2"/>
      <c r="T31" s="2"/>
      <c r="U31" s="2"/>
      <c r="V31" s="2"/>
      <c r="W31" s="2"/>
      <c r="X31" s="2"/>
    </row>
    <row r="32" spans="1:24" s="3" customFormat="1" ht="12.75" customHeight="1" thickBot="1">
      <c r="A32" s="170"/>
      <c r="B32" s="171"/>
      <c r="C32" s="171"/>
      <c r="D32" s="171"/>
      <c r="E32" s="171"/>
      <c r="F32" s="171"/>
      <c r="G32" s="171"/>
      <c r="H32" s="172"/>
      <c r="I32" s="11"/>
      <c r="J32" s="2"/>
      <c r="K32" s="2"/>
      <c r="L32" s="2"/>
      <c r="M32" s="2"/>
      <c r="N32" s="2"/>
      <c r="O32" s="2"/>
      <c r="P32" s="2"/>
      <c r="Q32" s="2"/>
      <c r="R32" s="2"/>
      <c r="S32" s="2"/>
      <c r="T32" s="2"/>
      <c r="U32" s="2"/>
      <c r="V32" s="2"/>
      <c r="W32" s="2"/>
      <c r="X32" s="2"/>
    </row>
    <row r="33" spans="1:24" s="3" customFormat="1" ht="16.5" customHeight="1" thickBot="1">
      <c r="A33" s="12"/>
      <c r="B33" s="13" t="s">
        <v>69</v>
      </c>
      <c r="C33" s="14" t="s">
        <v>70</v>
      </c>
      <c r="D33" s="14" t="s">
        <v>71</v>
      </c>
      <c r="E33" s="15" t="s">
        <v>19</v>
      </c>
      <c r="F33" s="16" t="s">
        <v>72</v>
      </c>
      <c r="G33" s="16" t="s">
        <v>73</v>
      </c>
      <c r="H33" s="17" t="s">
        <v>74</v>
      </c>
      <c r="I33" s="11"/>
      <c r="J33" s="2"/>
      <c r="K33" s="2"/>
      <c r="L33" s="2"/>
      <c r="M33" s="2"/>
      <c r="N33" s="2"/>
      <c r="O33" s="2"/>
      <c r="P33" s="2"/>
      <c r="Q33" s="2"/>
      <c r="R33" s="2"/>
      <c r="S33" s="2"/>
      <c r="T33" s="2"/>
      <c r="U33" s="2"/>
      <c r="V33" s="2"/>
      <c r="W33" s="2"/>
      <c r="X33" s="2"/>
    </row>
    <row r="34" spans="1:24" s="3" customFormat="1" ht="16.5" customHeight="1" thickBot="1">
      <c r="A34" s="20" t="s">
        <v>24</v>
      </c>
      <c r="B34" s="21">
        <v>0</v>
      </c>
      <c r="C34" s="21">
        <v>0</v>
      </c>
      <c r="D34" s="21">
        <v>0</v>
      </c>
      <c r="E34" s="21">
        <v>0</v>
      </c>
      <c r="F34" s="22">
        <f>SUM(B34:C34:D34:E34)</f>
        <v>0</v>
      </c>
      <c r="G34" s="22">
        <f>AVERAGE(B34:C34:D34:E34)</f>
        <v>0</v>
      </c>
      <c r="H34" s="23">
        <f>STDEV(B34:C34:D34:E34)</f>
        <v>0</v>
      </c>
      <c r="I34" s="11"/>
      <c r="J34" s="2"/>
      <c r="K34" s="2"/>
      <c r="L34" s="2"/>
      <c r="M34" s="2"/>
      <c r="N34" s="2"/>
      <c r="O34" s="2"/>
      <c r="P34" s="2"/>
      <c r="Q34" s="2"/>
      <c r="R34" s="2"/>
      <c r="S34" s="2"/>
      <c r="T34" s="2"/>
      <c r="U34" s="2"/>
      <c r="V34" s="2"/>
      <c r="W34" s="2"/>
      <c r="X34" s="2"/>
    </row>
    <row r="35" spans="1:24" s="3" customFormat="1" ht="17.25" customHeight="1" thickBot="1">
      <c r="A35" s="20" t="s">
        <v>22</v>
      </c>
      <c r="B35" s="21">
        <v>0</v>
      </c>
      <c r="C35" s="21">
        <v>0</v>
      </c>
      <c r="D35" s="21">
        <v>0</v>
      </c>
      <c r="E35" s="21">
        <v>0</v>
      </c>
      <c r="F35" s="22">
        <f>SUM(B35:C35:D35:E35)</f>
        <v>0</v>
      </c>
      <c r="G35" s="22">
        <f>AVERAGE(B35:C35:D35:E35)</f>
        <v>0</v>
      </c>
      <c r="H35" s="23">
        <f>STDEV(B35:C35:D35:E35)</f>
        <v>0</v>
      </c>
      <c r="I35" s="11"/>
      <c r="J35" s="2"/>
      <c r="K35" s="2"/>
      <c r="L35" s="2"/>
      <c r="M35" s="2"/>
      <c r="N35" s="2"/>
      <c r="O35" s="2"/>
      <c r="P35" s="2"/>
      <c r="Q35" s="2"/>
      <c r="R35" s="2"/>
      <c r="S35" s="2"/>
      <c r="T35" s="2"/>
      <c r="U35" s="2"/>
      <c r="V35" s="2"/>
      <c r="W35" s="2"/>
      <c r="X35" s="2"/>
    </row>
    <row r="36" spans="1:24" s="3" customFormat="1" ht="17.25" customHeight="1" thickBot="1">
      <c r="A36" s="20" t="s">
        <v>23</v>
      </c>
      <c r="B36" s="21">
        <v>0</v>
      </c>
      <c r="C36" s="21">
        <v>0</v>
      </c>
      <c r="D36" s="21">
        <v>0</v>
      </c>
      <c r="E36" s="21">
        <v>0</v>
      </c>
      <c r="F36" s="22">
        <f>SUM(B36:C36:D36:E36)</f>
        <v>0</v>
      </c>
      <c r="G36" s="22">
        <f>AVERAGE(B36:C36:D36:E36)</f>
        <v>0</v>
      </c>
      <c r="H36" s="23">
        <f>STDEV(B36:C36:D36:E36)</f>
        <v>0</v>
      </c>
      <c r="I36" s="11"/>
      <c r="J36" s="2"/>
      <c r="K36" s="2"/>
      <c r="L36" s="2"/>
      <c r="M36" s="2"/>
      <c r="N36" s="2"/>
      <c r="O36" s="2"/>
      <c r="P36" s="2"/>
      <c r="Q36" s="2"/>
      <c r="R36" s="2"/>
      <c r="S36" s="2"/>
      <c r="T36" s="2"/>
      <c r="U36" s="2"/>
      <c r="V36" s="2"/>
      <c r="W36" s="2"/>
      <c r="X36" s="2"/>
    </row>
    <row r="37" spans="1:24" s="3" customFormat="1" ht="17.25" customHeight="1" thickBot="1">
      <c r="A37" s="160" t="s">
        <v>131</v>
      </c>
      <c r="B37" s="21">
        <v>0</v>
      </c>
      <c r="C37" s="21">
        <v>0</v>
      </c>
      <c r="D37" s="21">
        <v>0</v>
      </c>
      <c r="E37" s="21">
        <v>0</v>
      </c>
      <c r="F37" s="22">
        <f>SUM(B37:C37:D37:E37)</f>
        <v>0</v>
      </c>
      <c r="G37" s="22">
        <f>AVERAGE(B37:C37:D37:E37)</f>
        <v>0</v>
      </c>
      <c r="H37" s="23">
        <f>STDEV(B37:C37:D37:E37)</f>
        <v>0</v>
      </c>
      <c r="I37" s="11"/>
      <c r="J37" s="2"/>
      <c r="K37" s="2"/>
      <c r="L37" s="2"/>
      <c r="M37" s="2"/>
      <c r="N37" s="2"/>
      <c r="O37" s="2"/>
      <c r="P37" s="2"/>
      <c r="Q37" s="2"/>
      <c r="R37" s="2"/>
      <c r="S37" s="2"/>
      <c r="T37" s="2"/>
      <c r="U37" s="2"/>
      <c r="V37" s="2"/>
      <c r="W37" s="2"/>
      <c r="X37" s="2"/>
    </row>
    <row r="38" spans="1:24" s="3" customFormat="1" ht="17.25" customHeight="1" thickBot="1">
      <c r="A38" s="20" t="s">
        <v>118</v>
      </c>
      <c r="B38" s="21">
        <v>0</v>
      </c>
      <c r="C38" s="21">
        <v>0</v>
      </c>
      <c r="D38" s="21">
        <v>0</v>
      </c>
      <c r="E38" s="21">
        <v>0</v>
      </c>
      <c r="F38" s="22">
        <f>SUM(B38:C38:D38:E38)</f>
        <v>0</v>
      </c>
      <c r="G38" s="22">
        <f>AVERAGE(B38:C38:D38:E38)</f>
        <v>0</v>
      </c>
      <c r="H38" s="23">
        <f>STDEV(B38:C38:D38:E38)</f>
        <v>0</v>
      </c>
      <c r="I38" s="11"/>
      <c r="J38" s="2"/>
      <c r="K38" s="2"/>
      <c r="L38" s="2"/>
      <c r="M38" s="2"/>
      <c r="N38" s="2"/>
      <c r="O38" s="2"/>
      <c r="P38" s="2"/>
      <c r="Q38" s="2"/>
      <c r="R38" s="2"/>
      <c r="S38" s="2"/>
      <c r="T38" s="2"/>
      <c r="U38" s="2"/>
      <c r="V38" s="2"/>
      <c r="W38" s="2"/>
      <c r="X38" s="2"/>
    </row>
    <row r="39" spans="1:24" s="3" customFormat="1" ht="17.25" customHeight="1" thickBot="1">
      <c r="A39" s="20" t="s">
        <v>25</v>
      </c>
      <c r="B39" s="21">
        <v>0</v>
      </c>
      <c r="C39" s="21">
        <v>0</v>
      </c>
      <c r="D39" s="21">
        <v>0</v>
      </c>
      <c r="E39" s="21">
        <v>0</v>
      </c>
      <c r="F39" s="22">
        <f>SUM(B39:C39:D39:E39)</f>
        <v>0</v>
      </c>
      <c r="G39" s="22">
        <f>AVERAGE(B39:C39:D39:E39)</f>
        <v>0</v>
      </c>
      <c r="H39" s="23">
        <f>STDEV(B39:C39:D39:E39)</f>
        <v>0</v>
      </c>
      <c r="I39" s="11"/>
      <c r="J39" s="2"/>
      <c r="K39" s="2"/>
      <c r="L39" s="2"/>
      <c r="M39" s="2"/>
      <c r="N39" s="2"/>
      <c r="O39" s="2"/>
      <c r="P39" s="2"/>
      <c r="Q39" s="2"/>
      <c r="R39" s="2"/>
      <c r="S39" s="2"/>
      <c r="T39" s="2"/>
      <c r="U39" s="2"/>
      <c r="V39" s="2"/>
      <c r="W39" s="2"/>
      <c r="X39" s="2"/>
    </row>
    <row r="40" spans="1:24" s="3" customFormat="1" ht="17.25" customHeight="1" thickBot="1">
      <c r="A40" s="20" t="s">
        <v>26</v>
      </c>
      <c r="B40" s="21">
        <v>19</v>
      </c>
      <c r="C40" s="21">
        <v>26</v>
      </c>
      <c r="D40" s="21">
        <v>24</v>
      </c>
      <c r="E40" s="21">
        <v>26</v>
      </c>
      <c r="F40" s="22">
        <f>SUM(B40:C40:D40:E40)</f>
        <v>95</v>
      </c>
      <c r="G40" s="22">
        <f>AVERAGE(B40:C40:D40:E40)</f>
        <v>23.75</v>
      </c>
      <c r="H40" s="23">
        <f>STDEV(B40:C40:D40:E40)</f>
        <v>3.304037933599835</v>
      </c>
      <c r="I40" s="11"/>
      <c r="J40" s="2"/>
      <c r="K40" s="2"/>
      <c r="L40" s="2"/>
      <c r="M40" s="2"/>
      <c r="N40" s="2"/>
      <c r="O40" s="2"/>
      <c r="P40" s="2"/>
      <c r="Q40" s="2"/>
      <c r="R40" s="2"/>
      <c r="S40" s="2"/>
      <c r="T40" s="2"/>
      <c r="U40" s="2"/>
      <c r="V40" s="2"/>
      <c r="W40" s="2"/>
      <c r="X40" s="2"/>
    </row>
    <row r="41" spans="1:24" s="3" customFormat="1" ht="17.25" customHeight="1">
      <c r="A41" s="20" t="s">
        <v>76</v>
      </c>
      <c r="B41" s="21">
        <v>0</v>
      </c>
      <c r="C41" s="21">
        <v>0</v>
      </c>
      <c r="D41" s="21">
        <v>0</v>
      </c>
      <c r="E41" s="21">
        <v>0</v>
      </c>
      <c r="F41" s="22">
        <f>SUM(B41:C41:D41:E41)</f>
        <v>0</v>
      </c>
      <c r="G41" s="22">
        <f>AVERAGE(B41:C41:D41:E41)</f>
        <v>0</v>
      </c>
      <c r="H41" s="23">
        <f>STDEV(B41:C41:D41:E41)</f>
        <v>0</v>
      </c>
      <c r="I41" s="11"/>
      <c r="J41" s="2"/>
      <c r="K41" s="2"/>
      <c r="L41" s="2"/>
      <c r="M41" s="2"/>
      <c r="N41" s="2"/>
      <c r="O41" s="2"/>
      <c r="P41" s="2"/>
      <c r="Q41" s="2"/>
      <c r="R41" s="2"/>
      <c r="S41" s="2"/>
      <c r="T41" s="2"/>
      <c r="U41" s="2"/>
      <c r="V41" s="2"/>
      <c r="W41" s="2"/>
      <c r="X41" s="2"/>
    </row>
    <row r="42" spans="1:24" s="3" customFormat="1" ht="17.25" customHeight="1">
      <c r="A42" s="173"/>
      <c r="B42" s="166"/>
      <c r="C42" s="166"/>
      <c r="D42" s="166"/>
      <c r="E42" s="166"/>
      <c r="F42" s="166"/>
      <c r="G42" s="166"/>
      <c r="H42" s="167"/>
      <c r="I42" s="11"/>
      <c r="J42" s="2"/>
      <c r="K42" s="2"/>
      <c r="L42" s="2"/>
      <c r="M42" s="2"/>
      <c r="N42" s="2"/>
      <c r="O42" s="2"/>
      <c r="P42" s="2"/>
      <c r="Q42" s="2"/>
      <c r="R42" s="2"/>
      <c r="S42" s="2"/>
      <c r="T42" s="2"/>
      <c r="U42" s="2"/>
      <c r="V42" s="2"/>
      <c r="W42" s="2"/>
      <c r="X42" s="2"/>
    </row>
    <row r="43" spans="1:71" s="3" customFormat="1" ht="17.25" customHeight="1">
      <c r="A43" s="174"/>
      <c r="B43" s="174"/>
      <c r="C43" s="174"/>
      <c r="D43" s="174"/>
      <c r="E43" s="174"/>
      <c r="F43" s="168"/>
      <c r="G43" s="168"/>
      <c r="H43" s="169"/>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4"/>
      <c r="AY43" s="74"/>
      <c r="AZ43" s="74"/>
      <c r="BA43" s="74"/>
      <c r="BB43" s="74"/>
      <c r="BC43" s="74"/>
      <c r="BD43" s="74"/>
      <c r="BE43" s="74"/>
      <c r="BF43" s="74"/>
      <c r="BG43" s="74"/>
      <c r="BH43" s="74"/>
      <c r="BI43" s="74"/>
      <c r="BJ43" s="74"/>
      <c r="BK43" s="74"/>
      <c r="BL43" s="74"/>
      <c r="BM43" s="74"/>
      <c r="BN43" s="74"/>
      <c r="BO43" s="74"/>
      <c r="BP43" s="74"/>
      <c r="BQ43" s="74"/>
      <c r="BR43" s="74"/>
      <c r="BS43" s="74"/>
    </row>
    <row r="44" spans="1:71" s="3" customFormat="1" ht="16.5" customHeight="1">
      <c r="A44" s="188" t="s">
        <v>60</v>
      </c>
      <c r="B44" s="189"/>
      <c r="C44" s="189"/>
      <c r="D44" s="189"/>
      <c r="E44" s="189"/>
      <c r="F44" s="153"/>
      <c r="G44" s="153"/>
      <c r="H44" s="154"/>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6"/>
      <c r="AY44" s="76"/>
      <c r="AZ44" s="76"/>
      <c r="BA44" s="76"/>
      <c r="BB44" s="76"/>
      <c r="BC44" s="76"/>
      <c r="BD44" s="76"/>
      <c r="BE44" s="76"/>
      <c r="BF44" s="76"/>
      <c r="BG44" s="76"/>
      <c r="BH44" s="76"/>
      <c r="BI44" s="76"/>
      <c r="BJ44" s="76"/>
      <c r="BK44" s="76"/>
      <c r="BL44" s="76"/>
      <c r="BM44" s="76"/>
      <c r="BN44" s="76"/>
      <c r="BO44" s="76"/>
      <c r="BP44" s="76"/>
      <c r="BQ44" s="76"/>
      <c r="BR44" s="76"/>
      <c r="BS44" s="76"/>
    </row>
    <row r="45" spans="1:71" s="3" customFormat="1" ht="16.5" customHeight="1" thickBot="1">
      <c r="A45" s="151"/>
      <c r="B45" s="152"/>
      <c r="C45" s="152"/>
      <c r="D45" s="152"/>
      <c r="E45" s="152"/>
      <c r="F45" s="153"/>
      <c r="G45" s="153"/>
      <c r="H45" s="154"/>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6"/>
      <c r="AY45" s="76"/>
      <c r="AZ45" s="76"/>
      <c r="BA45" s="76"/>
      <c r="BB45" s="76"/>
      <c r="BC45" s="76"/>
      <c r="BD45" s="76"/>
      <c r="BE45" s="76"/>
      <c r="BF45" s="76"/>
      <c r="BG45" s="76"/>
      <c r="BH45" s="76"/>
      <c r="BI45" s="76"/>
      <c r="BJ45" s="76"/>
      <c r="BK45" s="76"/>
      <c r="BL45" s="76"/>
      <c r="BM45" s="76"/>
      <c r="BN45" s="76"/>
      <c r="BO45" s="76"/>
      <c r="BP45" s="76"/>
      <c r="BQ45" s="76"/>
      <c r="BR45" s="76"/>
      <c r="BS45" s="76"/>
    </row>
    <row r="46" spans="1:49" s="69" customFormat="1" ht="24.75" customHeight="1" thickBot="1">
      <c r="A46" s="78" t="s">
        <v>38</v>
      </c>
      <c r="B46" s="70" t="s">
        <v>69</v>
      </c>
      <c r="C46" s="71" t="s">
        <v>70</v>
      </c>
      <c r="D46" s="71" t="s">
        <v>71</v>
      </c>
      <c r="E46" s="72" t="s">
        <v>19</v>
      </c>
      <c r="F46" s="66"/>
      <c r="G46" s="66"/>
      <c r="H46" s="67"/>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row>
    <row r="47" spans="1:24" s="3" customFormat="1" ht="16.5" customHeight="1" thickBot="1">
      <c r="A47" s="4" t="s">
        <v>108</v>
      </c>
      <c r="B47" s="21"/>
      <c r="C47" s="21"/>
      <c r="D47" s="21"/>
      <c r="E47" s="21"/>
      <c r="F47" s="5">
        <f>SUM(B47:C47:D47:E47)</f>
        <v>0</v>
      </c>
      <c r="G47" s="5" t="e">
        <f>AVERAGE(B47:C47:D47:E47)</f>
        <v>#DIV/0!</v>
      </c>
      <c r="H47" s="6" t="e">
        <f>STDEV(B47:C47:D47:E47)</f>
        <v>#DIV/0!</v>
      </c>
      <c r="I47" s="11"/>
      <c r="J47" s="2"/>
      <c r="K47" s="2"/>
      <c r="L47" s="2"/>
      <c r="M47" s="2"/>
      <c r="N47" s="2"/>
      <c r="O47" s="2"/>
      <c r="P47" s="2"/>
      <c r="Q47" s="2"/>
      <c r="R47" s="2"/>
      <c r="S47" s="2"/>
      <c r="T47" s="2"/>
      <c r="U47" s="2"/>
      <c r="V47" s="2"/>
      <c r="W47" s="2"/>
      <c r="X47" s="2"/>
    </row>
    <row r="48" spans="1:24" s="3" customFormat="1" ht="16.5" customHeight="1" thickBot="1">
      <c r="A48" s="4" t="s">
        <v>107</v>
      </c>
      <c r="B48" s="21"/>
      <c r="C48" s="21"/>
      <c r="D48" s="21"/>
      <c r="E48" s="21"/>
      <c r="F48" s="5">
        <f>SUM(B48:C48:D48:E48)</f>
        <v>0</v>
      </c>
      <c r="G48" s="5" t="e">
        <f>AVERAGE(B48:C48:D48:E48)</f>
        <v>#DIV/0!</v>
      </c>
      <c r="H48" s="6" t="e">
        <f>STDEV(B48:C48:D48:E48)</f>
        <v>#DIV/0!</v>
      </c>
      <c r="I48" s="11"/>
      <c r="J48" s="2"/>
      <c r="K48" s="2"/>
      <c r="L48" s="2"/>
      <c r="M48" s="2"/>
      <c r="N48" s="2"/>
      <c r="O48" s="2"/>
      <c r="P48" s="2"/>
      <c r="Q48" s="2"/>
      <c r="R48" s="2"/>
      <c r="S48" s="2"/>
      <c r="T48" s="2"/>
      <c r="U48" s="2"/>
      <c r="V48" s="2"/>
      <c r="W48" s="2"/>
      <c r="X48" s="2"/>
    </row>
    <row r="49" spans="1:24" s="3" customFormat="1" ht="16.5" customHeight="1" thickBot="1">
      <c r="A49" s="4" t="s">
        <v>20</v>
      </c>
      <c r="B49" s="21"/>
      <c r="C49" s="21"/>
      <c r="D49" s="21"/>
      <c r="E49" s="21"/>
      <c r="F49" s="5">
        <f>SUM(B49:C49:D49:E49)</f>
        <v>0</v>
      </c>
      <c r="G49" s="5" t="e">
        <f>AVERAGE(B49:C49:D49:E49)</f>
        <v>#DIV/0!</v>
      </c>
      <c r="H49" s="6" t="e">
        <f>STDEV(B49:C49:D49:E49)</f>
        <v>#DIV/0!</v>
      </c>
      <c r="I49" s="11"/>
      <c r="J49" s="2"/>
      <c r="K49" s="2"/>
      <c r="L49" s="2"/>
      <c r="M49" s="2"/>
      <c r="N49" s="2"/>
      <c r="O49" s="2"/>
      <c r="P49" s="2"/>
      <c r="Q49" s="2"/>
      <c r="R49" s="2"/>
      <c r="S49" s="2"/>
      <c r="T49" s="2"/>
      <c r="U49" s="2"/>
      <c r="V49" s="2"/>
      <c r="W49" s="2"/>
      <c r="X49" s="2"/>
    </row>
    <row r="50" spans="1:24" s="3" customFormat="1" ht="16.5" customHeight="1" thickBot="1">
      <c r="A50" s="4" t="s">
        <v>109</v>
      </c>
      <c r="B50" s="21"/>
      <c r="C50" s="21"/>
      <c r="D50" s="21"/>
      <c r="E50" s="21"/>
      <c r="F50" s="5">
        <f>SUM(B50:C50:D50:E50)</f>
        <v>0</v>
      </c>
      <c r="G50" s="5" t="e">
        <f>AVERAGE(B50:C50:D50:E50)</f>
        <v>#DIV/0!</v>
      </c>
      <c r="H50" s="6" t="e">
        <f>STDEV(B50:C50:D50:E50)</f>
        <v>#DIV/0!</v>
      </c>
      <c r="I50" s="11"/>
      <c r="J50" s="2"/>
      <c r="K50" s="2"/>
      <c r="L50" s="2"/>
      <c r="M50" s="2"/>
      <c r="N50" s="2"/>
      <c r="O50" s="2"/>
      <c r="P50" s="2"/>
      <c r="Q50" s="2"/>
      <c r="R50" s="2"/>
      <c r="S50" s="2"/>
      <c r="T50" s="2"/>
      <c r="U50" s="2"/>
      <c r="V50" s="2"/>
      <c r="W50" s="2"/>
      <c r="X50" s="2"/>
    </row>
    <row r="51" spans="1:24" s="3" customFormat="1" ht="16.5" customHeight="1" thickBot="1">
      <c r="A51" s="4" t="s">
        <v>18</v>
      </c>
      <c r="B51" s="21"/>
      <c r="C51" s="21"/>
      <c r="D51" s="21"/>
      <c r="E51" s="21">
        <v>1</v>
      </c>
      <c r="F51" s="5">
        <f>SUM(A51:C51:D51:E51)</f>
        <v>1</v>
      </c>
      <c r="G51" s="5">
        <f>AVERAGE(A51:C51:D51:E51)</f>
        <v>1</v>
      </c>
      <c r="H51" s="6" t="e">
        <f>STDEV(A51:C51:D51:E51)</f>
        <v>#DIV/0!</v>
      </c>
      <c r="I51" s="11"/>
      <c r="J51" s="2"/>
      <c r="K51" s="2"/>
      <c r="L51" s="2"/>
      <c r="M51" s="2"/>
      <c r="N51" s="2"/>
      <c r="O51" s="2"/>
      <c r="P51" s="2"/>
      <c r="Q51" s="2"/>
      <c r="R51" s="2"/>
      <c r="S51" s="2"/>
      <c r="T51" s="2"/>
      <c r="U51" s="2"/>
      <c r="V51" s="2"/>
      <c r="W51" s="2"/>
      <c r="X51" s="2"/>
    </row>
    <row r="52" spans="1:24" s="3" customFormat="1" ht="16.5" customHeight="1" thickBot="1">
      <c r="A52" s="4" t="s">
        <v>105</v>
      </c>
      <c r="B52" s="21"/>
      <c r="C52" s="21"/>
      <c r="D52" s="21"/>
      <c r="E52" s="21">
        <v>0</v>
      </c>
      <c r="F52" s="5">
        <f>SUM(A52:C52:D52:E52)</f>
        <v>0</v>
      </c>
      <c r="G52" s="5">
        <f>AVERAGE(A52:C52:D52:E52)</f>
        <v>0</v>
      </c>
      <c r="H52" s="6" t="e">
        <f>STDEV(A52:C52:D52:E52)</f>
        <v>#DIV/0!</v>
      </c>
      <c r="I52" s="2"/>
      <c r="J52" s="2"/>
      <c r="K52" s="2"/>
      <c r="L52" s="2"/>
      <c r="M52" s="2"/>
      <c r="N52" s="2"/>
      <c r="O52" s="2"/>
      <c r="P52" s="2"/>
      <c r="Q52" s="2"/>
      <c r="R52" s="2"/>
      <c r="S52" s="2"/>
      <c r="T52" s="2"/>
      <c r="U52" s="2"/>
      <c r="V52" s="2"/>
      <c r="W52" s="2"/>
      <c r="X52" s="2"/>
    </row>
    <row r="53" spans="1:24" s="3" customFormat="1" ht="16.5" customHeight="1" thickBot="1">
      <c r="A53" s="4" t="s">
        <v>117</v>
      </c>
      <c r="B53" s="175">
        <v>0.07</v>
      </c>
      <c r="C53" s="175">
        <v>0.11</v>
      </c>
      <c r="D53" s="21">
        <v>4</v>
      </c>
      <c r="E53" s="21">
        <v>6</v>
      </c>
      <c r="F53" s="5">
        <f>SUM(A53:C53:D53:E53)</f>
        <v>10.18</v>
      </c>
      <c r="G53" s="5">
        <f>AVERAGE(A53:C53:D53:E53)</f>
        <v>2.545</v>
      </c>
      <c r="H53" s="6">
        <f>STDEV(A53:C53:D53:E53)</f>
        <v>2.950079094984856</v>
      </c>
      <c r="I53" s="2"/>
      <c r="J53" s="2"/>
      <c r="K53" s="2"/>
      <c r="L53" s="2"/>
      <c r="M53" s="2"/>
      <c r="N53" s="2"/>
      <c r="O53" s="2"/>
      <c r="P53" s="2"/>
      <c r="Q53" s="2"/>
      <c r="R53" s="2"/>
      <c r="S53" s="2"/>
      <c r="T53" s="2"/>
      <c r="U53" s="2"/>
      <c r="V53" s="2"/>
      <c r="W53" s="2"/>
      <c r="X53" s="2"/>
    </row>
    <row r="54" spans="1:24" s="3" customFormat="1" ht="24.75" customHeight="1" thickBot="1">
      <c r="A54" s="24" t="s">
        <v>121</v>
      </c>
      <c r="B54" s="21">
        <v>6</v>
      </c>
      <c r="C54" s="21">
        <v>7</v>
      </c>
      <c r="D54" s="21">
        <v>6</v>
      </c>
      <c r="E54" s="21">
        <v>3</v>
      </c>
      <c r="F54" s="5">
        <f>SUM(A54:C54:D54:E54)</f>
        <v>22</v>
      </c>
      <c r="G54" s="5">
        <f>AVERAGE(A54:C54:D54:E54)</f>
        <v>5.5</v>
      </c>
      <c r="H54" s="6">
        <f>STDEV(A54:C54:D54:E54)</f>
        <v>1.7320508075688772</v>
      </c>
      <c r="I54" s="2"/>
      <c r="J54" s="2"/>
      <c r="K54" s="2"/>
      <c r="L54" s="2"/>
      <c r="M54" s="2"/>
      <c r="N54" s="2"/>
      <c r="O54" s="2"/>
      <c r="P54" s="2"/>
      <c r="Q54" s="2"/>
      <c r="R54" s="2"/>
      <c r="S54" s="2"/>
      <c r="T54" s="2"/>
      <c r="U54" s="2"/>
      <c r="V54" s="2"/>
      <c r="W54" s="2"/>
      <c r="X54" s="2"/>
    </row>
    <row r="55" spans="1:24" s="3" customFormat="1" ht="17.25" customHeight="1">
      <c r="A55" s="4" t="s">
        <v>104</v>
      </c>
      <c r="B55" s="21">
        <v>0</v>
      </c>
      <c r="C55" s="21">
        <v>0</v>
      </c>
      <c r="D55" s="21">
        <v>0</v>
      </c>
      <c r="E55" s="21">
        <v>0</v>
      </c>
      <c r="F55" s="5"/>
      <c r="G55" s="5"/>
      <c r="H55" s="6"/>
      <c r="I55" s="2"/>
      <c r="J55" s="2"/>
      <c r="K55" s="2"/>
      <c r="L55" s="2"/>
      <c r="M55" s="2"/>
      <c r="N55" s="2"/>
      <c r="O55" s="2"/>
      <c r="P55" s="2"/>
      <c r="Q55" s="2"/>
      <c r="R55" s="2"/>
      <c r="S55" s="2"/>
      <c r="T55" s="2"/>
      <c r="U55" s="2"/>
      <c r="V55" s="2"/>
      <c r="W55" s="2"/>
      <c r="X55" s="2"/>
    </row>
    <row r="56" spans="1:24" ht="16.5" customHeight="1">
      <c r="A56" s="4"/>
      <c r="B56" s="5"/>
      <c r="C56" s="5"/>
      <c r="D56" s="5"/>
      <c r="E56" s="5"/>
      <c r="F56" s="5"/>
      <c r="G56" s="5"/>
      <c r="H56" s="6"/>
      <c r="I56" s="25"/>
      <c r="J56" s="25"/>
      <c r="K56" s="25"/>
      <c r="L56" s="25"/>
      <c r="M56" s="25"/>
      <c r="N56" s="25"/>
      <c r="O56" s="25"/>
      <c r="P56" s="25"/>
      <c r="Q56" s="25"/>
      <c r="R56" s="25"/>
      <c r="S56" s="25"/>
      <c r="T56" s="25"/>
      <c r="U56" s="25"/>
      <c r="V56" s="25"/>
      <c r="W56" s="25"/>
      <c r="X56" s="25"/>
    </row>
    <row r="57" spans="1:24" ht="16.5" customHeight="1" thickBot="1">
      <c r="A57" s="27" t="s">
        <v>106</v>
      </c>
      <c r="B57" s="191"/>
      <c r="C57" s="191"/>
      <c r="D57" s="191"/>
      <c r="E57" s="191"/>
      <c r="F57" s="28"/>
      <c r="G57" s="28"/>
      <c r="H57" s="29"/>
      <c r="I57" s="25"/>
      <c r="J57" s="25"/>
      <c r="K57" s="25"/>
      <c r="L57" s="25"/>
      <c r="M57" s="25"/>
      <c r="N57" s="25"/>
      <c r="O57" s="25"/>
      <c r="P57" s="25"/>
      <c r="Q57" s="25"/>
      <c r="R57" s="25"/>
      <c r="S57" s="25"/>
      <c r="T57" s="25"/>
      <c r="U57" s="25"/>
      <c r="V57" s="25"/>
      <c r="W57" s="25"/>
      <c r="X57" s="25"/>
    </row>
    <row r="58" spans="1:24" ht="15.75">
      <c r="A58" s="50" t="s">
        <v>101</v>
      </c>
      <c r="B58" s="25"/>
      <c r="C58" s="25"/>
      <c r="D58" s="30" t="s">
        <v>99</v>
      </c>
      <c r="E58" s="25"/>
      <c r="F58" s="25"/>
      <c r="G58" s="25"/>
      <c r="H58" s="25"/>
      <c r="I58" s="25"/>
      <c r="J58" s="25"/>
      <c r="K58" s="25"/>
      <c r="L58" s="25"/>
      <c r="M58" s="25"/>
      <c r="N58" s="25"/>
      <c r="O58" s="25"/>
      <c r="P58" s="25"/>
      <c r="Q58" s="25"/>
      <c r="R58" s="25"/>
      <c r="S58" s="25"/>
      <c r="T58" s="25"/>
      <c r="U58" s="25"/>
      <c r="V58" s="25"/>
      <c r="W58" s="25"/>
      <c r="X58" s="25"/>
    </row>
    <row r="59" spans="1:24" ht="12.75">
      <c r="A59" s="25"/>
      <c r="B59" s="25"/>
      <c r="C59" s="25"/>
      <c r="D59" s="25"/>
      <c r="E59" s="25"/>
      <c r="F59" s="25"/>
      <c r="G59" s="25"/>
      <c r="H59" s="25"/>
      <c r="I59" s="25"/>
      <c r="J59" s="25"/>
      <c r="K59" s="25"/>
      <c r="L59" s="25"/>
      <c r="M59" s="25"/>
      <c r="N59" s="25"/>
      <c r="O59" s="25"/>
      <c r="P59" s="25"/>
      <c r="Q59" s="25"/>
      <c r="R59" s="25"/>
      <c r="S59" s="25"/>
      <c r="T59" s="25"/>
      <c r="U59" s="25"/>
      <c r="V59" s="25"/>
      <c r="W59" s="25"/>
      <c r="X59" s="25"/>
    </row>
    <row r="60" spans="1:24" ht="15">
      <c r="A60" s="177" t="s">
        <v>135</v>
      </c>
      <c r="B60" s="177"/>
      <c r="C60" s="177"/>
      <c r="D60" s="190"/>
      <c r="E60" s="190"/>
      <c r="F60" s="190"/>
      <c r="G60" s="190"/>
      <c r="H60" s="190"/>
      <c r="I60" s="190"/>
      <c r="J60" s="190"/>
      <c r="K60" s="190"/>
      <c r="L60" s="25"/>
      <c r="M60" s="25"/>
      <c r="N60" s="25"/>
      <c r="O60" s="25"/>
      <c r="P60" s="25"/>
      <c r="Q60" s="25"/>
      <c r="R60" s="25"/>
      <c r="S60" s="25"/>
      <c r="T60" s="25"/>
      <c r="U60" s="25"/>
      <c r="V60" s="25"/>
      <c r="W60" s="25"/>
      <c r="X60" s="25"/>
    </row>
    <row r="61" spans="1:24" ht="12.75">
      <c r="A61" s="25"/>
      <c r="B61" s="25"/>
      <c r="C61" s="25"/>
      <c r="D61" s="25"/>
      <c r="E61" s="25"/>
      <c r="F61" s="25"/>
      <c r="G61" s="25"/>
      <c r="H61" s="25"/>
      <c r="I61" s="25"/>
      <c r="J61" s="25"/>
      <c r="K61" s="25"/>
      <c r="L61" s="25"/>
      <c r="M61" s="25"/>
      <c r="N61" s="25"/>
      <c r="O61" s="25"/>
      <c r="P61" s="25"/>
      <c r="Q61" s="25"/>
      <c r="R61" s="25"/>
      <c r="S61" s="25"/>
      <c r="T61" s="25"/>
      <c r="U61" s="25"/>
      <c r="V61" s="25"/>
      <c r="W61" s="25"/>
      <c r="X61" s="25"/>
    </row>
    <row r="62" spans="1:24" ht="12.75">
      <c r="A62" s="25"/>
      <c r="B62" s="25"/>
      <c r="C62" s="25"/>
      <c r="D62" s="25"/>
      <c r="E62" s="25"/>
      <c r="F62" s="25"/>
      <c r="G62" s="25"/>
      <c r="H62" s="25"/>
      <c r="I62" s="25"/>
      <c r="J62" s="25"/>
      <c r="K62" s="25"/>
      <c r="L62" s="25"/>
      <c r="M62" s="25"/>
      <c r="N62" s="25"/>
      <c r="O62" s="25"/>
      <c r="P62" s="25"/>
      <c r="Q62" s="25"/>
      <c r="R62" s="25"/>
      <c r="S62" s="25"/>
      <c r="T62" s="25"/>
      <c r="U62" s="25"/>
      <c r="V62" s="25"/>
      <c r="W62" s="25"/>
      <c r="X62" s="25"/>
    </row>
    <row r="63" spans="1:24" ht="12.75">
      <c r="A63" s="25"/>
      <c r="B63" s="25"/>
      <c r="C63" s="25"/>
      <c r="D63" s="25"/>
      <c r="E63" s="25"/>
      <c r="F63" s="25"/>
      <c r="G63" s="25"/>
      <c r="H63" s="25"/>
      <c r="I63" s="25"/>
      <c r="J63" s="25"/>
      <c r="K63" s="25"/>
      <c r="L63" s="25"/>
      <c r="M63" s="25"/>
      <c r="N63" s="25"/>
      <c r="O63" s="25"/>
      <c r="P63" s="25"/>
      <c r="Q63" s="25"/>
      <c r="R63" s="25"/>
      <c r="S63" s="25"/>
      <c r="T63" s="25"/>
      <c r="U63" s="25"/>
      <c r="V63" s="25"/>
      <c r="W63" s="25"/>
      <c r="X63" s="25"/>
    </row>
    <row r="64" spans="1:24" ht="12.75">
      <c r="A64" s="25"/>
      <c r="B64" s="25"/>
      <c r="C64" s="25"/>
      <c r="D64" s="25"/>
      <c r="E64" s="25"/>
      <c r="F64" s="25"/>
      <c r="G64" s="25"/>
      <c r="H64" s="25"/>
      <c r="I64" s="25"/>
      <c r="J64" s="25"/>
      <c r="K64" s="25"/>
      <c r="L64" s="25"/>
      <c r="M64" s="25"/>
      <c r="N64" s="25"/>
      <c r="O64" s="25"/>
      <c r="P64" s="25"/>
      <c r="Q64" s="25"/>
      <c r="R64" s="25"/>
      <c r="S64" s="25"/>
      <c r="T64" s="25"/>
      <c r="U64" s="25"/>
      <c r="V64" s="25"/>
      <c r="W64" s="25"/>
      <c r="X64" s="25"/>
    </row>
    <row r="65" spans="1:24" ht="12.75">
      <c r="A65" s="25"/>
      <c r="B65" s="25"/>
      <c r="C65" s="25"/>
      <c r="D65" s="25"/>
      <c r="E65" s="25"/>
      <c r="F65" s="25"/>
      <c r="G65" s="25"/>
      <c r="H65" s="25"/>
      <c r="I65" s="25"/>
      <c r="J65" s="25"/>
      <c r="K65" s="25"/>
      <c r="L65" s="25"/>
      <c r="M65" s="25"/>
      <c r="N65" s="25"/>
      <c r="O65" s="25"/>
      <c r="P65" s="25"/>
      <c r="Q65" s="25"/>
      <c r="R65" s="25"/>
      <c r="S65" s="25"/>
      <c r="T65" s="25"/>
      <c r="U65" s="25"/>
      <c r="V65" s="25"/>
      <c r="W65" s="25"/>
      <c r="X65" s="25"/>
    </row>
    <row r="66" spans="1:24" ht="12.7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ht="12.75">
      <c r="A67" s="25"/>
      <c r="B67" s="25"/>
      <c r="C67" s="25"/>
      <c r="D67" s="25"/>
      <c r="E67" s="25"/>
      <c r="F67" s="25"/>
      <c r="G67" s="25"/>
      <c r="H67" s="25"/>
      <c r="I67" s="25"/>
      <c r="J67" s="25"/>
      <c r="K67" s="25"/>
      <c r="L67" s="25"/>
      <c r="M67" s="25"/>
      <c r="N67" s="25"/>
      <c r="O67" s="25"/>
      <c r="P67" s="25"/>
      <c r="Q67" s="25"/>
      <c r="R67" s="25"/>
      <c r="S67" s="25"/>
      <c r="T67" s="25"/>
      <c r="U67" s="25"/>
      <c r="V67" s="25"/>
      <c r="W67" s="25"/>
      <c r="X67" s="25"/>
    </row>
    <row r="68" spans="1:24" ht="12.75">
      <c r="A68" s="25"/>
      <c r="B68" s="25"/>
      <c r="C68" s="25"/>
      <c r="D68" s="25"/>
      <c r="E68" s="25"/>
      <c r="F68" s="25"/>
      <c r="G68" s="25"/>
      <c r="H68" s="25"/>
      <c r="I68" s="25"/>
      <c r="J68" s="25"/>
      <c r="K68" s="25"/>
      <c r="L68" s="25"/>
      <c r="M68" s="25"/>
      <c r="N68" s="25"/>
      <c r="O68" s="25"/>
      <c r="P68" s="25"/>
      <c r="Q68" s="25"/>
      <c r="R68" s="25"/>
      <c r="S68" s="25"/>
      <c r="T68" s="25"/>
      <c r="U68" s="25"/>
      <c r="V68" s="25"/>
      <c r="W68" s="25"/>
      <c r="X68" s="25"/>
    </row>
    <row r="69" spans="1:24" ht="12.75">
      <c r="A69" s="25"/>
      <c r="B69" s="25"/>
      <c r="C69" s="25"/>
      <c r="D69" s="25"/>
      <c r="E69" s="25"/>
      <c r="F69" s="25"/>
      <c r="G69" s="25"/>
      <c r="H69" s="25"/>
      <c r="I69" s="25"/>
      <c r="J69" s="25"/>
      <c r="K69" s="25"/>
      <c r="L69" s="25"/>
      <c r="M69" s="25"/>
      <c r="N69" s="25"/>
      <c r="O69" s="25"/>
      <c r="P69" s="25"/>
      <c r="Q69" s="25"/>
      <c r="R69" s="25"/>
      <c r="S69" s="25"/>
      <c r="T69" s="25"/>
      <c r="U69" s="25"/>
      <c r="V69" s="25"/>
      <c r="W69" s="25"/>
      <c r="X69" s="25"/>
    </row>
    <row r="70" spans="1:24" ht="12.75">
      <c r="A70" s="25"/>
      <c r="B70" s="25"/>
      <c r="C70" s="25"/>
      <c r="D70" s="25"/>
      <c r="E70" s="25"/>
      <c r="F70" s="25"/>
      <c r="G70" s="25"/>
      <c r="H70" s="25"/>
      <c r="I70" s="25"/>
      <c r="J70" s="25"/>
      <c r="K70" s="25"/>
      <c r="L70" s="25"/>
      <c r="M70" s="25"/>
      <c r="N70" s="25"/>
      <c r="O70" s="25"/>
      <c r="P70" s="25"/>
      <c r="Q70" s="25"/>
      <c r="R70" s="25"/>
      <c r="S70" s="25"/>
      <c r="T70" s="25"/>
      <c r="U70" s="25"/>
      <c r="V70" s="25"/>
      <c r="W70" s="25"/>
      <c r="X70" s="25"/>
    </row>
    <row r="71" spans="1:24" ht="12.75">
      <c r="A71" s="25"/>
      <c r="B71" s="25"/>
      <c r="C71" s="25"/>
      <c r="D71" s="25"/>
      <c r="E71" s="25"/>
      <c r="F71" s="25"/>
      <c r="G71" s="25"/>
      <c r="H71" s="25"/>
      <c r="I71" s="25"/>
      <c r="J71" s="25"/>
      <c r="K71" s="25"/>
      <c r="L71" s="25"/>
      <c r="M71" s="25"/>
      <c r="N71" s="25"/>
      <c r="O71" s="25"/>
      <c r="P71" s="25"/>
      <c r="Q71" s="25"/>
      <c r="R71" s="25"/>
      <c r="S71" s="25"/>
      <c r="T71" s="25"/>
      <c r="U71" s="25"/>
      <c r="V71" s="25"/>
      <c r="W71" s="25"/>
      <c r="X71" s="25"/>
    </row>
    <row r="72" spans="1:24" ht="12.75">
      <c r="A72" s="25"/>
      <c r="B72" s="25"/>
      <c r="C72" s="25"/>
      <c r="D72" s="25"/>
      <c r="E72" s="25"/>
      <c r="F72" s="25"/>
      <c r="G72" s="25"/>
      <c r="H72" s="25"/>
      <c r="I72" s="25"/>
      <c r="J72" s="25"/>
      <c r="K72" s="25"/>
      <c r="L72" s="25"/>
      <c r="M72" s="25"/>
      <c r="N72" s="25"/>
      <c r="O72" s="25"/>
      <c r="P72" s="25"/>
      <c r="Q72" s="25"/>
      <c r="R72" s="25"/>
      <c r="S72" s="25"/>
      <c r="T72" s="25"/>
      <c r="U72" s="25"/>
      <c r="V72" s="25"/>
      <c r="W72" s="25"/>
      <c r="X72" s="25"/>
    </row>
    <row r="73" spans="1:24" ht="12.75">
      <c r="A73" s="25"/>
      <c r="B73" s="25"/>
      <c r="C73" s="25"/>
      <c r="D73" s="25"/>
      <c r="E73" s="25"/>
      <c r="F73" s="25"/>
      <c r="G73" s="25"/>
      <c r="H73" s="25"/>
      <c r="I73" s="25"/>
      <c r="J73" s="25"/>
      <c r="K73" s="25"/>
      <c r="L73" s="25"/>
      <c r="M73" s="25"/>
      <c r="N73" s="25"/>
      <c r="O73" s="25"/>
      <c r="P73" s="25"/>
      <c r="Q73" s="25"/>
      <c r="R73" s="25"/>
      <c r="S73" s="25"/>
      <c r="T73" s="25"/>
      <c r="U73" s="25"/>
      <c r="V73" s="25"/>
      <c r="W73" s="25"/>
      <c r="X73" s="25"/>
    </row>
    <row r="74" spans="1:24" ht="12.75">
      <c r="A74" s="25"/>
      <c r="B74" s="25"/>
      <c r="C74" s="25"/>
      <c r="D74" s="25"/>
      <c r="E74" s="25"/>
      <c r="F74" s="25"/>
      <c r="G74" s="25"/>
      <c r="H74" s="25"/>
      <c r="I74" s="25"/>
      <c r="J74" s="25"/>
      <c r="K74" s="25"/>
      <c r="L74" s="25"/>
      <c r="M74" s="25"/>
      <c r="N74" s="25"/>
      <c r="O74" s="25"/>
      <c r="P74" s="25"/>
      <c r="Q74" s="25"/>
      <c r="R74" s="25"/>
      <c r="S74" s="25"/>
      <c r="T74" s="25"/>
      <c r="U74" s="25"/>
      <c r="V74" s="25"/>
      <c r="W74" s="25"/>
      <c r="X74" s="25"/>
    </row>
    <row r="75" spans="1:24" ht="12.75">
      <c r="A75" s="25"/>
      <c r="B75" s="25"/>
      <c r="C75" s="25"/>
      <c r="D75" s="25"/>
      <c r="E75" s="25"/>
      <c r="F75" s="25"/>
      <c r="G75" s="25"/>
      <c r="H75" s="25"/>
      <c r="I75" s="25"/>
      <c r="J75" s="25"/>
      <c r="K75" s="25"/>
      <c r="L75" s="25"/>
      <c r="M75" s="25"/>
      <c r="N75" s="25"/>
      <c r="O75" s="25"/>
      <c r="P75" s="25"/>
      <c r="Q75" s="25"/>
      <c r="R75" s="25"/>
      <c r="S75" s="25"/>
      <c r="T75" s="25"/>
      <c r="U75" s="25"/>
      <c r="V75" s="25"/>
      <c r="W75" s="25"/>
      <c r="X75" s="25"/>
    </row>
    <row r="76" spans="1:24" ht="12.75">
      <c r="A76" s="25"/>
      <c r="B76" s="25"/>
      <c r="C76" s="25"/>
      <c r="D76" s="25"/>
      <c r="E76" s="25"/>
      <c r="F76" s="25"/>
      <c r="G76" s="25"/>
      <c r="H76" s="25"/>
      <c r="I76" s="25"/>
      <c r="J76" s="25"/>
      <c r="K76" s="25"/>
      <c r="L76" s="25"/>
      <c r="M76" s="25"/>
      <c r="N76" s="25"/>
      <c r="O76" s="25"/>
      <c r="P76" s="25"/>
      <c r="Q76" s="25"/>
      <c r="R76" s="25"/>
      <c r="S76" s="25"/>
      <c r="T76" s="25"/>
      <c r="U76" s="25"/>
      <c r="V76" s="25"/>
      <c r="W76" s="25"/>
      <c r="X76" s="25"/>
    </row>
    <row r="77" spans="1:24" ht="12.75">
      <c r="A77" s="25"/>
      <c r="B77" s="25"/>
      <c r="C77" s="25"/>
      <c r="D77" s="25"/>
      <c r="E77" s="25"/>
      <c r="F77" s="25"/>
      <c r="G77" s="25"/>
      <c r="H77" s="25"/>
      <c r="I77" s="25"/>
      <c r="J77" s="25"/>
      <c r="K77" s="25"/>
      <c r="L77" s="25"/>
      <c r="M77" s="25"/>
      <c r="N77" s="25"/>
      <c r="O77" s="25"/>
      <c r="P77" s="25"/>
      <c r="Q77" s="25"/>
      <c r="R77" s="25"/>
      <c r="S77" s="25"/>
      <c r="T77" s="25"/>
      <c r="U77" s="25"/>
      <c r="V77" s="25"/>
      <c r="W77" s="25"/>
      <c r="X77" s="25"/>
    </row>
    <row r="78" spans="1:24" ht="12.75">
      <c r="A78" s="25"/>
      <c r="B78" s="25"/>
      <c r="C78" s="25"/>
      <c r="D78" s="25"/>
      <c r="E78" s="25"/>
      <c r="F78" s="25"/>
      <c r="G78" s="25"/>
      <c r="H78" s="25"/>
      <c r="I78" s="25"/>
      <c r="J78" s="25"/>
      <c r="K78" s="25"/>
      <c r="L78" s="25"/>
      <c r="M78" s="25"/>
      <c r="N78" s="25"/>
      <c r="O78" s="25"/>
      <c r="P78" s="25"/>
      <c r="Q78" s="25"/>
      <c r="R78" s="25"/>
      <c r="S78" s="25"/>
      <c r="T78" s="25"/>
      <c r="U78" s="25"/>
      <c r="V78" s="25"/>
      <c r="W78" s="25"/>
      <c r="X78" s="25"/>
    </row>
    <row r="79" spans="1:24" ht="12.75">
      <c r="A79" s="25"/>
      <c r="B79" s="25"/>
      <c r="C79" s="25"/>
      <c r="D79" s="25"/>
      <c r="E79" s="25"/>
      <c r="F79" s="25"/>
      <c r="G79" s="25"/>
      <c r="H79" s="25"/>
      <c r="I79" s="25"/>
      <c r="J79" s="25"/>
      <c r="K79" s="25"/>
      <c r="L79" s="25"/>
      <c r="M79" s="25"/>
      <c r="N79" s="25"/>
      <c r="O79" s="25"/>
      <c r="P79" s="25"/>
      <c r="Q79" s="25"/>
      <c r="R79" s="25"/>
      <c r="S79" s="25"/>
      <c r="T79" s="25"/>
      <c r="U79" s="25"/>
      <c r="V79" s="25"/>
      <c r="W79" s="25"/>
      <c r="X79" s="25"/>
    </row>
    <row r="80" spans="1:24" ht="12.75">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ht="12.75">
      <c r="A81" s="25"/>
      <c r="B81" s="25"/>
      <c r="C81" s="25"/>
      <c r="D81" s="25"/>
      <c r="E81" s="25"/>
      <c r="F81" s="25"/>
      <c r="G81" s="25"/>
      <c r="H81" s="25"/>
      <c r="I81" s="25"/>
      <c r="J81" s="25"/>
      <c r="K81" s="25"/>
      <c r="L81" s="25"/>
      <c r="M81" s="25"/>
      <c r="N81" s="25"/>
      <c r="O81" s="25"/>
      <c r="P81" s="25"/>
      <c r="Q81" s="25"/>
      <c r="R81" s="25"/>
      <c r="S81" s="25"/>
      <c r="T81" s="25"/>
      <c r="U81" s="25"/>
      <c r="V81" s="25"/>
      <c r="W81" s="25"/>
      <c r="X81" s="25"/>
    </row>
    <row r="82" spans="1:24" ht="12.75">
      <c r="A82" s="25"/>
      <c r="B82" s="25"/>
      <c r="C82" s="25"/>
      <c r="D82" s="25"/>
      <c r="E82" s="25"/>
      <c r="F82" s="25"/>
      <c r="G82" s="25"/>
      <c r="H82" s="25"/>
      <c r="I82" s="25"/>
      <c r="J82" s="25"/>
      <c r="K82" s="25"/>
      <c r="L82" s="25"/>
      <c r="M82" s="25"/>
      <c r="N82" s="25"/>
      <c r="O82" s="25"/>
      <c r="P82" s="25"/>
      <c r="Q82" s="25"/>
      <c r="R82" s="25"/>
      <c r="S82" s="25"/>
      <c r="T82" s="25"/>
      <c r="U82" s="25"/>
      <c r="V82" s="25"/>
      <c r="W82" s="25"/>
      <c r="X82" s="25"/>
    </row>
    <row r="83" spans="1:24" ht="12.75">
      <c r="A83" s="25"/>
      <c r="B83" s="25"/>
      <c r="C83" s="25"/>
      <c r="D83" s="25"/>
      <c r="E83" s="25"/>
      <c r="F83" s="25"/>
      <c r="G83" s="25"/>
      <c r="H83" s="25"/>
      <c r="I83" s="25"/>
      <c r="J83" s="25"/>
      <c r="K83" s="25"/>
      <c r="L83" s="25"/>
      <c r="M83" s="25"/>
      <c r="N83" s="25"/>
      <c r="O83" s="25"/>
      <c r="P83" s="25"/>
      <c r="Q83" s="25"/>
      <c r="R83" s="25"/>
      <c r="S83" s="25"/>
      <c r="T83" s="25"/>
      <c r="U83" s="25"/>
      <c r="V83" s="25"/>
      <c r="W83" s="25"/>
      <c r="X83" s="25"/>
    </row>
    <row r="84" spans="1:24" ht="12.75">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12.75">
      <c r="A85" s="25"/>
      <c r="B85" s="25"/>
      <c r="C85" s="25"/>
      <c r="D85" s="25"/>
      <c r="E85" s="25"/>
      <c r="F85" s="25"/>
      <c r="G85" s="25"/>
      <c r="H85" s="25"/>
      <c r="I85" s="25"/>
      <c r="J85" s="25"/>
      <c r="K85" s="25"/>
      <c r="L85" s="25"/>
      <c r="M85" s="25"/>
      <c r="N85" s="25"/>
      <c r="O85" s="25"/>
      <c r="P85" s="25"/>
      <c r="Q85" s="25"/>
      <c r="R85" s="25"/>
      <c r="S85" s="25"/>
      <c r="T85" s="25"/>
      <c r="U85" s="25"/>
      <c r="V85" s="25"/>
      <c r="W85" s="25"/>
      <c r="X85" s="25"/>
    </row>
    <row r="86" spans="1:24" ht="12.75">
      <c r="A86" s="25"/>
      <c r="B86" s="25"/>
      <c r="C86" s="25"/>
      <c r="D86" s="25"/>
      <c r="E86" s="25"/>
      <c r="F86" s="25"/>
      <c r="G86" s="25"/>
      <c r="H86" s="25"/>
      <c r="I86" s="25"/>
      <c r="J86" s="25"/>
      <c r="K86" s="25"/>
      <c r="L86" s="25"/>
      <c r="M86" s="25"/>
      <c r="N86" s="25"/>
      <c r="O86" s="25"/>
      <c r="P86" s="25"/>
      <c r="Q86" s="25"/>
      <c r="R86" s="25"/>
      <c r="S86" s="25"/>
      <c r="T86" s="25"/>
      <c r="U86" s="25"/>
      <c r="V86" s="25"/>
      <c r="W86" s="25"/>
      <c r="X86" s="25"/>
    </row>
    <row r="87" spans="1:24" ht="12.75">
      <c r="A87" s="25"/>
      <c r="B87" s="25"/>
      <c r="C87" s="25"/>
      <c r="D87" s="25"/>
      <c r="E87" s="25"/>
      <c r="F87" s="25"/>
      <c r="G87" s="25"/>
      <c r="H87" s="25"/>
      <c r="I87" s="25"/>
      <c r="J87" s="25"/>
      <c r="K87" s="25"/>
      <c r="L87" s="25"/>
      <c r="M87" s="25"/>
      <c r="N87" s="25"/>
      <c r="O87" s="25"/>
      <c r="P87" s="25"/>
      <c r="Q87" s="25"/>
      <c r="R87" s="25"/>
      <c r="S87" s="25"/>
      <c r="T87" s="25"/>
      <c r="U87" s="25"/>
      <c r="V87" s="25"/>
      <c r="W87" s="25"/>
      <c r="X87" s="25"/>
    </row>
    <row r="88" spans="1:24" ht="12.75">
      <c r="A88" s="25"/>
      <c r="B88" s="25"/>
      <c r="C88" s="25"/>
      <c r="D88" s="25"/>
      <c r="E88" s="25"/>
      <c r="F88" s="25"/>
      <c r="G88" s="25"/>
      <c r="H88" s="25"/>
      <c r="I88" s="25"/>
      <c r="J88" s="25"/>
      <c r="K88" s="25"/>
      <c r="L88" s="25"/>
      <c r="M88" s="25"/>
      <c r="N88" s="25"/>
      <c r="O88" s="25"/>
      <c r="P88" s="25"/>
      <c r="Q88" s="25"/>
      <c r="R88" s="25"/>
      <c r="S88" s="25"/>
      <c r="T88" s="25"/>
      <c r="U88" s="25"/>
      <c r="V88" s="25"/>
      <c r="W88" s="25"/>
      <c r="X88" s="25"/>
    </row>
    <row r="89" spans="1:24" ht="12.75">
      <c r="A89" s="25"/>
      <c r="B89" s="25"/>
      <c r="C89" s="25"/>
      <c r="D89" s="25"/>
      <c r="E89" s="25"/>
      <c r="F89" s="25"/>
      <c r="G89" s="25"/>
      <c r="H89" s="25"/>
      <c r="I89" s="25"/>
      <c r="J89" s="25"/>
      <c r="K89" s="25"/>
      <c r="L89" s="25"/>
      <c r="M89" s="25"/>
      <c r="N89" s="25"/>
      <c r="O89" s="25"/>
      <c r="P89" s="25"/>
      <c r="Q89" s="25"/>
      <c r="R89" s="25"/>
      <c r="S89" s="25"/>
      <c r="T89" s="25"/>
      <c r="U89" s="25"/>
      <c r="V89" s="25"/>
      <c r="W89" s="25"/>
      <c r="X89" s="25"/>
    </row>
    <row r="90" spans="1:24" ht="12.75">
      <c r="A90" s="25"/>
      <c r="B90" s="25"/>
      <c r="C90" s="25"/>
      <c r="D90" s="25"/>
      <c r="E90" s="25"/>
      <c r="F90" s="25"/>
      <c r="G90" s="25"/>
      <c r="H90" s="25"/>
      <c r="I90" s="25"/>
      <c r="J90" s="25"/>
      <c r="K90" s="25"/>
      <c r="L90" s="25"/>
      <c r="M90" s="25"/>
      <c r="N90" s="25"/>
      <c r="O90" s="25"/>
      <c r="P90" s="25"/>
      <c r="Q90" s="25"/>
      <c r="R90" s="25"/>
      <c r="S90" s="25"/>
      <c r="T90" s="25"/>
      <c r="U90" s="25"/>
      <c r="V90" s="25"/>
      <c r="W90" s="25"/>
      <c r="X90" s="25"/>
    </row>
    <row r="91" spans="1:24" ht="12.75">
      <c r="A91" s="25"/>
      <c r="B91" s="25"/>
      <c r="C91" s="25"/>
      <c r="D91" s="25"/>
      <c r="E91" s="25"/>
      <c r="F91" s="25"/>
      <c r="G91" s="25"/>
      <c r="H91" s="25"/>
      <c r="I91" s="25"/>
      <c r="J91" s="25"/>
      <c r="K91" s="25"/>
      <c r="L91" s="25"/>
      <c r="M91" s="25"/>
      <c r="N91" s="25"/>
      <c r="O91" s="25"/>
      <c r="P91" s="25"/>
      <c r="Q91" s="25"/>
      <c r="R91" s="25"/>
      <c r="S91" s="25"/>
      <c r="T91" s="25"/>
      <c r="U91" s="25"/>
      <c r="V91" s="25"/>
      <c r="W91" s="25"/>
      <c r="X91" s="25"/>
    </row>
    <row r="92" spans="1:24" ht="12.75">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ht="12.75">
      <c r="A93" s="25"/>
      <c r="B93" s="25"/>
      <c r="C93" s="25"/>
      <c r="D93" s="25"/>
      <c r="E93" s="25"/>
      <c r="F93" s="25"/>
      <c r="G93" s="25"/>
      <c r="H93" s="25"/>
      <c r="I93" s="25"/>
      <c r="J93" s="25"/>
      <c r="K93" s="25"/>
      <c r="L93" s="25"/>
      <c r="M93" s="25"/>
      <c r="N93" s="25"/>
      <c r="O93" s="25"/>
      <c r="P93" s="25"/>
      <c r="Q93" s="25"/>
      <c r="R93" s="25"/>
      <c r="S93" s="25"/>
      <c r="T93" s="25"/>
      <c r="U93" s="25"/>
      <c r="V93" s="25"/>
      <c r="W93" s="25"/>
      <c r="X93" s="25"/>
    </row>
    <row r="94" spans="1:24" ht="12.75">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12.75">
      <c r="A95" s="25"/>
      <c r="B95" s="25"/>
      <c r="C95" s="25"/>
      <c r="D95" s="25"/>
      <c r="E95" s="25"/>
      <c r="F95" s="25"/>
      <c r="G95" s="25"/>
      <c r="H95" s="25"/>
      <c r="I95" s="25"/>
      <c r="J95" s="25"/>
      <c r="K95" s="25"/>
      <c r="L95" s="25"/>
      <c r="M95" s="25"/>
      <c r="N95" s="25"/>
      <c r="O95" s="25"/>
      <c r="P95" s="25"/>
      <c r="Q95" s="25"/>
      <c r="R95" s="25"/>
      <c r="S95" s="25"/>
      <c r="T95" s="25"/>
      <c r="U95" s="25"/>
      <c r="V95" s="25"/>
      <c r="W95" s="25"/>
      <c r="X95" s="25"/>
    </row>
    <row r="96" spans="1:24" ht="12.75">
      <c r="A96" s="25"/>
      <c r="B96" s="25"/>
      <c r="C96" s="25"/>
      <c r="D96" s="25"/>
      <c r="E96" s="25"/>
      <c r="F96" s="25"/>
      <c r="G96" s="25"/>
      <c r="H96" s="25"/>
      <c r="I96" s="25"/>
      <c r="J96" s="25"/>
      <c r="K96" s="25"/>
      <c r="L96" s="25"/>
      <c r="M96" s="25"/>
      <c r="N96" s="25"/>
      <c r="O96" s="25"/>
      <c r="P96" s="25"/>
      <c r="Q96" s="25"/>
      <c r="R96" s="25"/>
      <c r="S96" s="25"/>
      <c r="T96" s="25"/>
      <c r="U96" s="25"/>
      <c r="V96" s="25"/>
      <c r="W96" s="25"/>
      <c r="X96" s="25"/>
    </row>
    <row r="97" spans="1:24" ht="12.75">
      <c r="A97" s="25"/>
      <c r="B97" s="25"/>
      <c r="C97" s="25"/>
      <c r="D97" s="25"/>
      <c r="E97" s="25"/>
      <c r="F97" s="25"/>
      <c r="G97" s="25"/>
      <c r="H97" s="25"/>
      <c r="I97" s="25"/>
      <c r="J97" s="25"/>
      <c r="K97" s="25"/>
      <c r="L97" s="25"/>
      <c r="M97" s="25"/>
      <c r="N97" s="25"/>
      <c r="O97" s="25"/>
      <c r="P97" s="25"/>
      <c r="Q97" s="25"/>
      <c r="R97" s="25"/>
      <c r="S97" s="25"/>
      <c r="T97" s="25"/>
      <c r="U97" s="25"/>
      <c r="V97" s="25"/>
      <c r="W97" s="25"/>
      <c r="X97" s="25"/>
    </row>
    <row r="98" spans="1:24" ht="12.75">
      <c r="A98" s="25"/>
      <c r="B98" s="25"/>
      <c r="C98" s="25"/>
      <c r="D98" s="25"/>
      <c r="E98" s="25"/>
      <c r="F98" s="25"/>
      <c r="G98" s="25"/>
      <c r="H98" s="25"/>
      <c r="I98" s="25"/>
      <c r="J98" s="25"/>
      <c r="K98" s="25"/>
      <c r="L98" s="25"/>
      <c r="M98" s="25"/>
      <c r="N98" s="25"/>
      <c r="O98" s="25"/>
      <c r="P98" s="25"/>
      <c r="Q98" s="25"/>
      <c r="R98" s="25"/>
      <c r="S98" s="25"/>
      <c r="T98" s="25"/>
      <c r="U98" s="25"/>
      <c r="V98" s="25"/>
      <c r="W98" s="25"/>
      <c r="X98" s="25"/>
    </row>
    <row r="99" spans="1:24" ht="12.75">
      <c r="A99" s="25"/>
      <c r="B99" s="25"/>
      <c r="C99" s="25"/>
      <c r="D99" s="25"/>
      <c r="E99" s="25"/>
      <c r="F99" s="25"/>
      <c r="G99" s="25"/>
      <c r="H99" s="25"/>
      <c r="I99" s="25"/>
      <c r="J99" s="25"/>
      <c r="K99" s="25"/>
      <c r="L99" s="25"/>
      <c r="M99" s="25"/>
      <c r="N99" s="25"/>
      <c r="O99" s="25"/>
      <c r="P99" s="25"/>
      <c r="Q99" s="25"/>
      <c r="R99" s="25"/>
      <c r="S99" s="25"/>
      <c r="T99" s="25"/>
      <c r="U99" s="25"/>
      <c r="V99" s="25"/>
      <c r="W99" s="25"/>
      <c r="X99" s="25"/>
    </row>
    <row r="100" spans="1:24"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1:24"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24"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row>
    <row r="107" spans="1:24"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row>
    <row r="110" spans="1:24"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row>
    <row r="111" spans="1:24"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24"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row>
    <row r="115" spans="1:24"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row>
    <row r="117" spans="1:24"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row>
    <row r="121" spans="1:24"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9:24" ht="12.75">
      <c r="I125" s="25"/>
      <c r="J125" s="25"/>
      <c r="K125" s="25"/>
      <c r="L125" s="25"/>
      <c r="M125" s="25"/>
      <c r="N125" s="25"/>
      <c r="O125" s="25"/>
      <c r="P125" s="25"/>
      <c r="Q125" s="25"/>
      <c r="R125" s="25"/>
      <c r="S125" s="25"/>
      <c r="T125" s="25"/>
      <c r="U125" s="25"/>
      <c r="V125" s="25"/>
      <c r="W125" s="25"/>
      <c r="X125" s="25"/>
    </row>
    <row r="126" spans="9:24" ht="12.75">
      <c r="I126" s="25"/>
      <c r="J126" s="25"/>
      <c r="K126" s="25"/>
      <c r="L126" s="25"/>
      <c r="M126" s="25"/>
      <c r="N126" s="25"/>
      <c r="O126" s="25"/>
      <c r="P126" s="25"/>
      <c r="Q126" s="25"/>
      <c r="R126" s="25"/>
      <c r="S126" s="25"/>
      <c r="T126" s="25"/>
      <c r="U126" s="25"/>
      <c r="V126" s="25"/>
      <c r="W126" s="25"/>
      <c r="X126" s="25"/>
    </row>
    <row r="127" spans="9:24" ht="12.75">
      <c r="I127" s="25"/>
      <c r="J127" s="25"/>
      <c r="K127" s="25"/>
      <c r="L127" s="25"/>
      <c r="M127" s="25"/>
      <c r="N127" s="25"/>
      <c r="O127" s="25"/>
      <c r="P127" s="25"/>
      <c r="Q127" s="25"/>
      <c r="R127" s="25"/>
      <c r="S127" s="25"/>
      <c r="T127" s="25"/>
      <c r="U127" s="25"/>
      <c r="V127" s="25"/>
      <c r="W127" s="25"/>
      <c r="X127" s="25"/>
    </row>
    <row r="128" spans="9:24" ht="12.75">
      <c r="I128" s="25"/>
      <c r="J128" s="25"/>
      <c r="K128" s="25"/>
      <c r="L128" s="25"/>
      <c r="M128" s="25"/>
      <c r="N128" s="25"/>
      <c r="O128" s="25"/>
      <c r="P128" s="25"/>
      <c r="Q128" s="25"/>
      <c r="R128" s="25"/>
      <c r="S128" s="25"/>
      <c r="T128" s="25"/>
      <c r="U128" s="25"/>
      <c r="V128" s="25"/>
      <c r="W128" s="25"/>
      <c r="X128" s="25"/>
    </row>
    <row r="129" spans="9:24" ht="12.75">
      <c r="I129" s="25"/>
      <c r="J129" s="25"/>
      <c r="K129" s="25"/>
      <c r="L129" s="25"/>
      <c r="M129" s="25"/>
      <c r="N129" s="25"/>
      <c r="O129" s="25"/>
      <c r="P129" s="25"/>
      <c r="Q129" s="25"/>
      <c r="R129" s="25"/>
      <c r="S129" s="25"/>
      <c r="T129" s="25"/>
      <c r="U129" s="25"/>
      <c r="V129" s="25"/>
      <c r="W129" s="25"/>
      <c r="X129" s="25"/>
    </row>
    <row r="130" spans="9:24" ht="12.75">
      <c r="I130" s="25"/>
      <c r="J130" s="25"/>
      <c r="K130" s="25"/>
      <c r="L130" s="25"/>
      <c r="M130" s="25"/>
      <c r="N130" s="25"/>
      <c r="O130" s="25"/>
      <c r="P130" s="25"/>
      <c r="Q130" s="25"/>
      <c r="R130" s="25"/>
      <c r="S130" s="25"/>
      <c r="T130" s="25"/>
      <c r="U130" s="25"/>
      <c r="V130" s="25"/>
      <c r="W130" s="25"/>
      <c r="X130" s="25"/>
    </row>
    <row r="131" spans="9:24" ht="12.75">
      <c r="I131" s="25"/>
      <c r="J131" s="25"/>
      <c r="K131" s="25"/>
      <c r="L131" s="25"/>
      <c r="M131" s="25"/>
      <c r="N131" s="25"/>
      <c r="O131" s="25"/>
      <c r="P131" s="25"/>
      <c r="Q131" s="25"/>
      <c r="R131" s="25"/>
      <c r="S131" s="25"/>
      <c r="T131" s="25"/>
      <c r="U131" s="25"/>
      <c r="V131" s="25"/>
      <c r="W131" s="25"/>
      <c r="X131" s="25"/>
    </row>
    <row r="132" spans="9:24" ht="12.75">
      <c r="I132" s="25"/>
      <c r="J132" s="25"/>
      <c r="K132" s="25"/>
      <c r="L132" s="25"/>
      <c r="M132" s="25"/>
      <c r="N132" s="25"/>
      <c r="O132" s="25"/>
      <c r="P132" s="25"/>
      <c r="Q132" s="25"/>
      <c r="R132" s="25"/>
      <c r="S132" s="25"/>
      <c r="T132" s="25"/>
      <c r="U132" s="25"/>
      <c r="V132" s="25"/>
      <c r="W132" s="25"/>
      <c r="X132" s="25"/>
    </row>
    <row r="133" spans="9:24" ht="12.75">
      <c r="I133" s="25"/>
      <c r="J133" s="25"/>
      <c r="K133" s="25"/>
      <c r="L133" s="25"/>
      <c r="M133" s="25"/>
      <c r="N133" s="25"/>
      <c r="O133" s="25"/>
      <c r="P133" s="25"/>
      <c r="Q133" s="25"/>
      <c r="R133" s="25"/>
      <c r="S133" s="25"/>
      <c r="T133" s="25"/>
      <c r="U133" s="25"/>
      <c r="V133" s="25"/>
      <c r="W133" s="25"/>
      <c r="X133" s="25"/>
    </row>
    <row r="134" spans="9:24" ht="12.75">
      <c r="I134" s="25"/>
      <c r="J134" s="25"/>
      <c r="K134" s="25"/>
      <c r="L134" s="25"/>
      <c r="M134" s="25"/>
      <c r="N134" s="25"/>
      <c r="O134" s="25"/>
      <c r="P134" s="25"/>
      <c r="Q134" s="25"/>
      <c r="R134" s="25"/>
      <c r="S134" s="25"/>
      <c r="T134" s="25"/>
      <c r="U134" s="25"/>
      <c r="V134" s="25"/>
      <c r="W134" s="25"/>
      <c r="X134" s="25"/>
    </row>
    <row r="135" spans="9:24" ht="12.75">
      <c r="I135" s="25"/>
      <c r="J135" s="25"/>
      <c r="K135" s="25"/>
      <c r="L135" s="25"/>
      <c r="M135" s="25"/>
      <c r="N135" s="25"/>
      <c r="O135" s="25"/>
      <c r="P135" s="25"/>
      <c r="Q135" s="25"/>
      <c r="R135" s="25"/>
      <c r="S135" s="25"/>
      <c r="T135" s="25"/>
      <c r="U135" s="25"/>
      <c r="V135" s="25"/>
      <c r="W135" s="25"/>
      <c r="X135" s="25"/>
    </row>
    <row r="136" spans="9:24" ht="12.75">
      <c r="I136" s="25"/>
      <c r="J136" s="25"/>
      <c r="K136" s="25"/>
      <c r="L136" s="25"/>
      <c r="M136" s="25"/>
      <c r="N136" s="25"/>
      <c r="O136" s="25"/>
      <c r="P136" s="25"/>
      <c r="Q136" s="25"/>
      <c r="R136" s="25"/>
      <c r="S136" s="25"/>
      <c r="T136" s="25"/>
      <c r="U136" s="25"/>
      <c r="V136" s="25"/>
      <c r="W136" s="25"/>
      <c r="X136" s="25"/>
    </row>
    <row r="137" spans="9:24" ht="12.75">
      <c r="I137" s="25"/>
      <c r="J137" s="25"/>
      <c r="K137" s="25"/>
      <c r="L137" s="25"/>
      <c r="M137" s="25"/>
      <c r="N137" s="25"/>
      <c r="O137" s="25"/>
      <c r="P137" s="25"/>
      <c r="Q137" s="25"/>
      <c r="R137" s="25"/>
      <c r="S137" s="25"/>
      <c r="T137" s="25"/>
      <c r="U137" s="25"/>
      <c r="V137" s="25"/>
      <c r="W137" s="25"/>
      <c r="X137" s="25"/>
    </row>
    <row r="138" spans="9:24" ht="12.75">
      <c r="I138" s="25"/>
      <c r="J138" s="25"/>
      <c r="K138" s="25"/>
      <c r="L138" s="25"/>
      <c r="M138" s="25"/>
      <c r="N138" s="25"/>
      <c r="O138" s="25"/>
      <c r="P138" s="25"/>
      <c r="Q138" s="25"/>
      <c r="R138" s="25"/>
      <c r="S138" s="25"/>
      <c r="T138" s="25"/>
      <c r="U138" s="25"/>
      <c r="V138" s="25"/>
      <c r="W138" s="25"/>
      <c r="X138" s="25"/>
    </row>
    <row r="139" spans="9:24" ht="12.75">
      <c r="I139" s="25"/>
      <c r="J139" s="25"/>
      <c r="K139" s="25"/>
      <c r="L139" s="25"/>
      <c r="M139" s="25"/>
      <c r="N139" s="25"/>
      <c r="O139" s="25"/>
      <c r="P139" s="25"/>
      <c r="Q139" s="25"/>
      <c r="R139" s="25"/>
      <c r="S139" s="25"/>
      <c r="T139" s="25"/>
      <c r="U139" s="25"/>
      <c r="V139" s="25"/>
      <c r="W139" s="25"/>
      <c r="X139" s="25"/>
    </row>
    <row r="140" spans="9:24" ht="12.75">
      <c r="I140" s="25"/>
      <c r="J140" s="25"/>
      <c r="K140" s="25"/>
      <c r="L140" s="25"/>
      <c r="M140" s="25"/>
      <c r="N140" s="25"/>
      <c r="O140" s="25"/>
      <c r="P140" s="25"/>
      <c r="Q140" s="25"/>
      <c r="R140" s="25"/>
      <c r="S140" s="25"/>
      <c r="T140" s="25"/>
      <c r="U140" s="25"/>
      <c r="V140" s="25"/>
      <c r="W140" s="25"/>
      <c r="X140" s="25"/>
    </row>
    <row r="141" spans="9:24" ht="12.75">
      <c r="I141" s="25"/>
      <c r="J141" s="25"/>
      <c r="K141" s="25"/>
      <c r="L141" s="25"/>
      <c r="M141" s="25"/>
      <c r="N141" s="25"/>
      <c r="O141" s="25"/>
      <c r="P141" s="25"/>
      <c r="Q141" s="25"/>
      <c r="R141" s="25"/>
      <c r="S141" s="25"/>
      <c r="T141" s="25"/>
      <c r="U141" s="25"/>
      <c r="V141" s="25"/>
      <c r="W141" s="25"/>
      <c r="X141" s="25"/>
    </row>
    <row r="142" spans="9:24" ht="12.75">
      <c r="I142" s="25"/>
      <c r="J142" s="25"/>
      <c r="K142" s="25"/>
      <c r="L142" s="25"/>
      <c r="M142" s="25"/>
      <c r="N142" s="25"/>
      <c r="O142" s="25"/>
      <c r="P142" s="25"/>
      <c r="Q142" s="25"/>
      <c r="R142" s="25"/>
      <c r="S142" s="25"/>
      <c r="T142" s="25"/>
      <c r="U142" s="25"/>
      <c r="V142" s="25"/>
      <c r="W142" s="25"/>
      <c r="X142" s="25"/>
    </row>
    <row r="143" spans="9:24" ht="12.75">
      <c r="I143" s="25"/>
      <c r="J143" s="25"/>
      <c r="K143" s="25"/>
      <c r="L143" s="25"/>
      <c r="M143" s="25"/>
      <c r="N143" s="25"/>
      <c r="O143" s="25"/>
      <c r="P143" s="25"/>
      <c r="Q143" s="25"/>
      <c r="R143" s="25"/>
      <c r="S143" s="25"/>
      <c r="T143" s="25"/>
      <c r="U143" s="25"/>
      <c r="V143" s="25"/>
      <c r="W143" s="25"/>
      <c r="X143" s="25"/>
    </row>
    <row r="144" spans="9:24" ht="12.75">
      <c r="I144" s="25"/>
      <c r="J144" s="25"/>
      <c r="K144" s="25"/>
      <c r="L144" s="25"/>
      <c r="M144" s="25"/>
      <c r="N144" s="25"/>
      <c r="O144" s="25"/>
      <c r="P144" s="25"/>
      <c r="Q144" s="25"/>
      <c r="R144" s="25"/>
      <c r="S144" s="25"/>
      <c r="T144" s="25"/>
      <c r="U144" s="25"/>
      <c r="V144" s="25"/>
      <c r="W144" s="25"/>
      <c r="X144" s="25"/>
    </row>
    <row r="145" spans="9:24" ht="12.75">
      <c r="I145" s="25"/>
      <c r="J145" s="25"/>
      <c r="K145" s="25"/>
      <c r="L145" s="25"/>
      <c r="M145" s="25"/>
      <c r="N145" s="25"/>
      <c r="O145" s="25"/>
      <c r="P145" s="25"/>
      <c r="Q145" s="25"/>
      <c r="R145" s="25"/>
      <c r="S145" s="25"/>
      <c r="T145" s="25"/>
      <c r="U145" s="25"/>
      <c r="V145" s="25"/>
      <c r="W145" s="25"/>
      <c r="X145" s="25"/>
    </row>
    <row r="146" spans="9:24" ht="12.75">
      <c r="I146" s="25"/>
      <c r="J146" s="25"/>
      <c r="K146" s="25"/>
      <c r="L146" s="25"/>
      <c r="M146" s="25"/>
      <c r="N146" s="25"/>
      <c r="O146" s="25"/>
      <c r="P146" s="25"/>
      <c r="Q146" s="25"/>
      <c r="R146" s="25"/>
      <c r="S146" s="25"/>
      <c r="T146" s="25"/>
      <c r="U146" s="25"/>
      <c r="V146" s="25"/>
      <c r="W146" s="25"/>
      <c r="X146" s="25"/>
    </row>
    <row r="147" spans="9:24" ht="12.75">
      <c r="I147" s="25"/>
      <c r="J147" s="25"/>
      <c r="K147" s="25"/>
      <c r="L147" s="25"/>
      <c r="M147" s="25"/>
      <c r="N147" s="25"/>
      <c r="O147" s="25"/>
      <c r="P147" s="25"/>
      <c r="Q147" s="25"/>
      <c r="R147" s="25"/>
      <c r="S147" s="25"/>
      <c r="T147" s="25"/>
      <c r="U147" s="25"/>
      <c r="V147" s="25"/>
      <c r="W147" s="25"/>
      <c r="X147" s="25"/>
    </row>
    <row r="148" spans="9:24" ht="12.75">
      <c r="I148" s="25"/>
      <c r="J148" s="25"/>
      <c r="K148" s="25"/>
      <c r="L148" s="25"/>
      <c r="M148" s="25"/>
      <c r="N148" s="25"/>
      <c r="O148" s="25"/>
      <c r="P148" s="25"/>
      <c r="Q148" s="25"/>
      <c r="R148" s="25"/>
      <c r="S148" s="25"/>
      <c r="T148" s="25"/>
      <c r="U148" s="25"/>
      <c r="V148" s="25"/>
      <c r="W148" s="25"/>
      <c r="X148" s="25"/>
    </row>
    <row r="149" spans="9:24" ht="12.75">
      <c r="I149" s="25"/>
      <c r="J149" s="25"/>
      <c r="K149" s="25"/>
      <c r="L149" s="25"/>
      <c r="M149" s="25"/>
      <c r="N149" s="25"/>
      <c r="O149" s="25"/>
      <c r="P149" s="25"/>
      <c r="Q149" s="25"/>
      <c r="R149" s="25"/>
      <c r="S149" s="25"/>
      <c r="T149" s="25"/>
      <c r="U149" s="25"/>
      <c r="V149" s="25"/>
      <c r="W149" s="25"/>
      <c r="X149" s="25"/>
    </row>
    <row r="150" spans="9:24" ht="12.75">
      <c r="I150" s="25"/>
      <c r="J150" s="25"/>
      <c r="K150" s="25"/>
      <c r="L150" s="25"/>
      <c r="M150" s="25"/>
      <c r="N150" s="25"/>
      <c r="O150" s="25"/>
      <c r="P150" s="25"/>
      <c r="Q150" s="25"/>
      <c r="R150" s="25"/>
      <c r="S150" s="25"/>
      <c r="T150" s="25"/>
      <c r="U150" s="25"/>
      <c r="V150" s="25"/>
      <c r="W150" s="25"/>
      <c r="X150" s="25"/>
    </row>
    <row r="151" spans="9:24" ht="12.75">
      <c r="I151" s="25"/>
      <c r="J151" s="25"/>
      <c r="K151" s="25"/>
      <c r="L151" s="25"/>
      <c r="M151" s="25"/>
      <c r="N151" s="25"/>
      <c r="O151" s="25"/>
      <c r="P151" s="25"/>
      <c r="Q151" s="25"/>
      <c r="R151" s="25"/>
      <c r="S151" s="25"/>
      <c r="T151" s="25"/>
      <c r="U151" s="25"/>
      <c r="V151" s="25"/>
      <c r="W151" s="25"/>
      <c r="X151" s="25"/>
    </row>
    <row r="152" spans="9:24" ht="12.75">
      <c r="I152" s="25"/>
      <c r="J152" s="25"/>
      <c r="K152" s="25"/>
      <c r="L152" s="25"/>
      <c r="M152" s="25"/>
      <c r="N152" s="25"/>
      <c r="O152" s="25"/>
      <c r="P152" s="25"/>
      <c r="Q152" s="25"/>
      <c r="R152" s="25"/>
      <c r="S152" s="25"/>
      <c r="T152" s="25"/>
      <c r="U152" s="25"/>
      <c r="V152" s="25"/>
      <c r="W152" s="25"/>
      <c r="X152" s="25"/>
    </row>
    <row r="153" spans="9:24" ht="12.75">
      <c r="I153" s="25"/>
      <c r="J153" s="25"/>
      <c r="K153" s="25"/>
      <c r="L153" s="25"/>
      <c r="M153" s="25"/>
      <c r="N153" s="25"/>
      <c r="O153" s="25"/>
      <c r="P153" s="25"/>
      <c r="Q153" s="25"/>
      <c r="R153" s="25"/>
      <c r="S153" s="25"/>
      <c r="T153" s="25"/>
      <c r="U153" s="25"/>
      <c r="V153" s="25"/>
      <c r="W153" s="25"/>
      <c r="X153" s="25"/>
    </row>
    <row r="154" spans="9:24" ht="12.75">
      <c r="I154" s="25"/>
      <c r="J154" s="25"/>
      <c r="K154" s="25"/>
      <c r="L154" s="25"/>
      <c r="M154" s="25"/>
      <c r="N154" s="25"/>
      <c r="O154" s="25"/>
      <c r="P154" s="25"/>
      <c r="Q154" s="25"/>
      <c r="R154" s="25"/>
      <c r="S154" s="25"/>
      <c r="T154" s="25"/>
      <c r="U154" s="25"/>
      <c r="V154" s="25"/>
      <c r="W154" s="25"/>
      <c r="X154" s="25"/>
    </row>
    <row r="155" spans="9:24" ht="12.75">
      <c r="I155" s="25"/>
      <c r="J155" s="25"/>
      <c r="K155" s="25"/>
      <c r="L155" s="25"/>
      <c r="M155" s="25"/>
      <c r="N155" s="25"/>
      <c r="O155" s="25"/>
      <c r="P155" s="25"/>
      <c r="Q155" s="25"/>
      <c r="R155" s="25"/>
      <c r="S155" s="25"/>
      <c r="T155" s="25"/>
      <c r="U155" s="25"/>
      <c r="V155" s="25"/>
      <c r="W155" s="25"/>
      <c r="X155" s="25"/>
    </row>
    <row r="156" spans="9:24" ht="12.75">
      <c r="I156" s="25"/>
      <c r="J156" s="25"/>
      <c r="K156" s="25"/>
      <c r="L156" s="25"/>
      <c r="M156" s="25"/>
      <c r="N156" s="25"/>
      <c r="O156" s="25"/>
      <c r="P156" s="25"/>
      <c r="Q156" s="25"/>
      <c r="R156" s="25"/>
      <c r="S156" s="25"/>
      <c r="T156" s="25"/>
      <c r="U156" s="25"/>
      <c r="V156" s="25"/>
      <c r="W156" s="25"/>
      <c r="X156" s="25"/>
    </row>
    <row r="157" spans="9:24" ht="12.75">
      <c r="I157" s="25"/>
      <c r="J157" s="25"/>
      <c r="K157" s="25"/>
      <c r="L157" s="25"/>
      <c r="M157" s="25"/>
      <c r="N157" s="25"/>
      <c r="O157" s="25"/>
      <c r="P157" s="25"/>
      <c r="Q157" s="25"/>
      <c r="R157" s="25"/>
      <c r="S157" s="25"/>
      <c r="T157" s="25"/>
      <c r="U157" s="25"/>
      <c r="V157" s="25"/>
      <c r="W157" s="25"/>
      <c r="X157" s="25"/>
    </row>
    <row r="158" spans="9:24" ht="12.75">
      <c r="I158" s="25"/>
      <c r="J158" s="25"/>
      <c r="K158" s="25"/>
      <c r="L158" s="25"/>
      <c r="M158" s="25"/>
      <c r="N158" s="25"/>
      <c r="O158" s="25"/>
      <c r="P158" s="25"/>
      <c r="Q158" s="25"/>
      <c r="R158" s="25"/>
      <c r="S158" s="25"/>
      <c r="T158" s="25"/>
      <c r="U158" s="25"/>
      <c r="V158" s="25"/>
      <c r="W158" s="25"/>
      <c r="X158" s="25"/>
    </row>
    <row r="159" spans="9:24" ht="12.75">
      <c r="I159" s="25"/>
      <c r="J159" s="25"/>
      <c r="K159" s="25"/>
      <c r="L159" s="25"/>
      <c r="M159" s="25"/>
      <c r="N159" s="25"/>
      <c r="O159" s="25"/>
      <c r="P159" s="25"/>
      <c r="Q159" s="25"/>
      <c r="R159" s="25"/>
      <c r="S159" s="25"/>
      <c r="T159" s="25"/>
      <c r="U159" s="25"/>
      <c r="V159" s="25"/>
      <c r="W159" s="25"/>
      <c r="X159" s="25"/>
    </row>
    <row r="160" spans="9:24" ht="12.75">
      <c r="I160" s="25"/>
      <c r="J160" s="25"/>
      <c r="K160" s="25"/>
      <c r="L160" s="25"/>
      <c r="M160" s="25"/>
      <c r="N160" s="25"/>
      <c r="O160" s="25"/>
      <c r="P160" s="25"/>
      <c r="Q160" s="25"/>
      <c r="R160" s="25"/>
      <c r="S160" s="25"/>
      <c r="T160" s="25"/>
      <c r="U160" s="25"/>
      <c r="V160" s="25"/>
      <c r="W160" s="25"/>
      <c r="X160" s="25"/>
    </row>
  </sheetData>
  <sheetProtection password="E53C" sheet="1" objects="1" scenarios="1"/>
  <mergeCells count="13">
    <mergeCell ref="A44:E44"/>
    <mergeCell ref="A5:H5"/>
    <mergeCell ref="B31:E31"/>
    <mergeCell ref="A60:K60"/>
    <mergeCell ref="B8:E8"/>
    <mergeCell ref="B57:E57"/>
    <mergeCell ref="B1:C1"/>
    <mergeCell ref="B2:C2"/>
    <mergeCell ref="B3:C3"/>
    <mergeCell ref="F1:H1"/>
    <mergeCell ref="F2:H2"/>
    <mergeCell ref="F3:H3"/>
    <mergeCell ref="D1:E1"/>
  </mergeCells>
  <printOptions gridLines="1"/>
  <pageMargins left="0.75" right="0.75" top="1" bottom="0.71" header="0.47" footer="0.44"/>
  <pageSetup horizontalDpi="600" verticalDpi="600" orientation="portrait"/>
  <headerFooter alignWithMargins="0">
    <oddHeader>&amp;C&amp;"Times New Roman,Bold"&amp;12Reef Check Belt Transect 
Fish and Invertebrates</oddHeader>
    <oddFooter>&amp;C&amp;"Times New Roman,Bold"&amp;12Atlantic/Caribbean 2006</oddFooter>
  </headerFooter>
</worksheet>
</file>

<file path=xl/worksheets/sheet2.xml><?xml version="1.0" encoding="utf-8"?>
<worksheet xmlns="http://schemas.openxmlformats.org/spreadsheetml/2006/main" xmlns:r="http://schemas.openxmlformats.org/officeDocument/2006/relationships">
  <dimension ref="A1:Q254"/>
  <sheetViews>
    <sheetView tabSelected="1" workbookViewId="0" topLeftCell="A1">
      <selection activeCell="K92" sqref="K92"/>
    </sheetView>
  </sheetViews>
  <sheetFormatPr defaultColWidth="9.140625" defaultRowHeight="12.75"/>
  <cols>
    <col min="1" max="1" width="24.28125" style="39" customWidth="1"/>
    <col min="2" max="3" width="10.8515625" style="31" customWidth="1"/>
    <col min="4" max="10" width="10.8515625" style="47" customWidth="1"/>
    <col min="11" max="11" width="15.8515625" style="47" customWidth="1"/>
    <col min="12" max="28" width="10.8515625" style="47" customWidth="1"/>
    <col min="29" max="16384" width="10.8515625" style="31" customWidth="1"/>
  </cols>
  <sheetData>
    <row r="1" spans="1:14" ht="30" customHeight="1">
      <c r="A1" s="46"/>
      <c r="B1" s="47"/>
      <c r="D1" s="51"/>
      <c r="E1" s="205" t="s">
        <v>62</v>
      </c>
      <c r="F1" s="206"/>
      <c r="G1" s="206"/>
      <c r="H1" s="206"/>
      <c r="I1" s="206"/>
      <c r="J1" s="206"/>
      <c r="K1" s="207"/>
      <c r="L1" s="55"/>
      <c r="M1" s="55"/>
      <c r="N1" s="51"/>
    </row>
    <row r="2" spans="1:11" ht="33" customHeight="1" thickBot="1">
      <c r="A2" s="211" t="s">
        <v>45</v>
      </c>
      <c r="B2" s="212"/>
      <c r="C2" s="212"/>
      <c r="E2" s="208" t="s">
        <v>134</v>
      </c>
      <c r="F2" s="209"/>
      <c r="G2" s="209"/>
      <c r="H2" s="209"/>
      <c r="I2" s="209"/>
      <c r="J2" s="209"/>
      <c r="K2" s="210"/>
    </row>
    <row r="3" spans="1:17" ht="18.75" thickBot="1">
      <c r="A3" s="89" t="s">
        <v>46</v>
      </c>
      <c r="B3" s="51"/>
      <c r="C3" s="51"/>
      <c r="D3" s="51"/>
      <c r="E3" s="193" t="s">
        <v>47</v>
      </c>
      <c r="F3" s="204"/>
      <c r="G3" s="204"/>
      <c r="H3" s="204"/>
      <c r="I3" s="204"/>
      <c r="J3" s="204"/>
      <c r="K3" s="204"/>
      <c r="L3" s="51"/>
      <c r="M3" s="51"/>
      <c r="N3" s="51"/>
      <c r="O3" s="51"/>
      <c r="P3" s="51"/>
      <c r="Q3" s="51"/>
    </row>
    <row r="4" spans="1:17" ht="15.75" thickBot="1">
      <c r="A4" s="40" t="s">
        <v>77</v>
      </c>
      <c r="B4" s="32" t="s">
        <v>73</v>
      </c>
      <c r="C4" s="33" t="s">
        <v>120</v>
      </c>
      <c r="D4" s="51"/>
      <c r="E4" s="51"/>
      <c r="F4" s="51"/>
      <c r="G4" s="51"/>
      <c r="H4" s="51"/>
      <c r="I4" s="51"/>
      <c r="J4" s="51"/>
      <c r="K4" s="51"/>
      <c r="L4" s="51"/>
      <c r="M4" s="51"/>
      <c r="N4" s="51"/>
      <c r="O4" s="51"/>
      <c r="P4" s="51"/>
      <c r="Q4" s="51"/>
    </row>
    <row r="5" spans="1:17" ht="15" thickBot="1">
      <c r="A5" s="41" t="s">
        <v>116</v>
      </c>
      <c r="B5" s="36">
        <f>DATA!G11</f>
        <v>1</v>
      </c>
      <c r="C5" s="35">
        <f>SUM(DATA!H11/SQRT(4))</f>
        <v>0.408248290463863</v>
      </c>
      <c r="D5" s="51"/>
      <c r="L5" s="51"/>
      <c r="M5" s="51"/>
      <c r="N5" s="51"/>
      <c r="O5" s="51"/>
      <c r="P5" s="51"/>
      <c r="Q5" s="51"/>
    </row>
    <row r="6" spans="1:17" ht="14.25">
      <c r="A6" s="41" t="s">
        <v>27</v>
      </c>
      <c r="B6" s="36">
        <f>DATA!G12</f>
        <v>0.25</v>
      </c>
      <c r="C6" s="35">
        <f>SUM(DATA!H12/SQRT(4))</f>
        <v>0.25</v>
      </c>
      <c r="D6" s="51"/>
      <c r="E6" s="62"/>
      <c r="F6" s="63"/>
      <c r="G6" s="63"/>
      <c r="H6" s="63"/>
      <c r="I6" s="63"/>
      <c r="J6" s="63"/>
      <c r="K6" s="64"/>
      <c r="L6" s="51"/>
      <c r="M6" s="51"/>
      <c r="N6" s="51"/>
      <c r="O6" s="51"/>
      <c r="P6" s="51"/>
      <c r="Q6" s="51"/>
    </row>
    <row r="7" spans="1:17" ht="18">
      <c r="A7" s="41" t="s">
        <v>21</v>
      </c>
      <c r="B7" s="36">
        <f>DATA!G13</f>
        <v>0.75</v>
      </c>
      <c r="C7" s="35">
        <f>SUM(DATA!H13/SQRT(4))</f>
        <v>0.75</v>
      </c>
      <c r="D7" s="51"/>
      <c r="E7" s="192" t="s">
        <v>138</v>
      </c>
      <c r="F7" s="193"/>
      <c r="G7" s="193"/>
      <c r="H7" s="193"/>
      <c r="I7" s="193"/>
      <c r="J7" s="193"/>
      <c r="K7" s="194"/>
      <c r="L7" s="51"/>
      <c r="M7" s="51"/>
      <c r="N7" s="51"/>
      <c r="O7" s="51"/>
      <c r="P7" s="51"/>
      <c r="Q7" s="51"/>
    </row>
    <row r="8" spans="1:17" ht="14.25">
      <c r="A8" s="97" t="s">
        <v>122</v>
      </c>
      <c r="B8" s="36">
        <f>DATA!G22</f>
        <v>0</v>
      </c>
      <c r="C8" s="35">
        <f>SUM(DATA!H22/SQRT(4))</f>
        <v>0</v>
      </c>
      <c r="D8" s="51"/>
      <c r="E8" s="57"/>
      <c r="F8" s="51"/>
      <c r="G8" s="51"/>
      <c r="H8" s="51"/>
      <c r="I8" s="51"/>
      <c r="J8" s="51"/>
      <c r="K8" s="58"/>
      <c r="L8" s="51"/>
      <c r="M8" s="51"/>
      <c r="N8" s="51"/>
      <c r="O8" s="51"/>
      <c r="P8" s="51"/>
      <c r="Q8" s="51"/>
    </row>
    <row r="9" spans="1:17" ht="14.25">
      <c r="A9" s="41" t="s">
        <v>123</v>
      </c>
      <c r="B9" s="36">
        <f>DATA!G29</f>
        <v>0</v>
      </c>
      <c r="C9" s="35">
        <f>SUM(DATA!H29/SQRT(4))</f>
        <v>0</v>
      </c>
      <c r="D9" s="51"/>
      <c r="E9" s="57"/>
      <c r="F9" s="51"/>
      <c r="G9" s="51"/>
      <c r="H9" s="51"/>
      <c r="I9" s="51"/>
      <c r="J9" s="51"/>
      <c r="K9" s="58"/>
      <c r="L9" s="51"/>
      <c r="M9" s="51"/>
      <c r="N9" s="51"/>
      <c r="O9" s="51"/>
      <c r="P9" s="51"/>
      <c r="Q9" s="51"/>
    </row>
    <row r="10" spans="1:17" ht="14.25">
      <c r="A10" s="41" t="s">
        <v>115</v>
      </c>
      <c r="B10" s="36">
        <f>DATA!G14</f>
        <v>0.75</v>
      </c>
      <c r="C10" s="35">
        <f>SUM(DATA!H14/SQRT(4))</f>
        <v>0.75</v>
      </c>
      <c r="D10" s="51"/>
      <c r="E10" s="57"/>
      <c r="F10" s="51"/>
      <c r="G10" s="51"/>
      <c r="H10" s="51"/>
      <c r="I10" s="51"/>
      <c r="J10" s="51"/>
      <c r="K10" s="58"/>
      <c r="L10" s="51"/>
      <c r="M10" s="51"/>
      <c r="N10" s="51"/>
      <c r="O10" s="51"/>
      <c r="P10" s="51"/>
      <c r="Q10" s="51"/>
    </row>
    <row r="11" spans="1:17" ht="15" thickBot="1">
      <c r="A11" s="42" t="s">
        <v>75</v>
      </c>
      <c r="B11" s="37">
        <f>DATA!G15</f>
        <v>0</v>
      </c>
      <c r="C11" s="38">
        <f>SUM(DATA!H15/SQRT(4))</f>
        <v>0</v>
      </c>
      <c r="D11" s="51"/>
      <c r="E11" s="57"/>
      <c r="F11" s="51"/>
      <c r="G11" s="51"/>
      <c r="H11" s="51"/>
      <c r="I11" s="51"/>
      <c r="J11" s="51"/>
      <c r="K11" s="58"/>
      <c r="L11" s="51"/>
      <c r="M11" s="51"/>
      <c r="N11" s="51"/>
      <c r="O11" s="51"/>
      <c r="P11" s="51"/>
      <c r="Q11" s="51"/>
    </row>
    <row r="12" spans="1:17" ht="15" thickBot="1">
      <c r="A12" s="85"/>
      <c r="B12" s="51"/>
      <c r="C12" s="51"/>
      <c r="D12" s="51"/>
      <c r="E12" s="57"/>
      <c r="F12" s="51"/>
      <c r="G12" s="51"/>
      <c r="H12" s="51"/>
      <c r="I12" s="51"/>
      <c r="J12" s="51"/>
      <c r="K12" s="58"/>
      <c r="L12" s="51"/>
      <c r="M12" s="51"/>
      <c r="N12" s="51"/>
      <c r="O12" s="51"/>
      <c r="P12" s="51"/>
      <c r="Q12" s="51"/>
    </row>
    <row r="13" spans="1:17" ht="29.25" thickBot="1">
      <c r="A13" s="80" t="s">
        <v>36</v>
      </c>
      <c r="B13" s="34" t="s">
        <v>73</v>
      </c>
      <c r="C13" s="81" t="s">
        <v>120</v>
      </c>
      <c r="D13" s="51"/>
      <c r="E13" s="57"/>
      <c r="F13" s="51"/>
      <c r="G13" s="51"/>
      <c r="H13" s="51"/>
      <c r="I13" s="51"/>
      <c r="J13" s="51"/>
      <c r="K13" s="58"/>
      <c r="L13" s="51"/>
      <c r="M13" s="51"/>
      <c r="N13" s="51"/>
      <c r="O13" s="51"/>
      <c r="P13" s="51"/>
      <c r="Q13" s="51"/>
    </row>
    <row r="14" spans="1:17" ht="14.25">
      <c r="A14" s="83" t="s">
        <v>41</v>
      </c>
      <c r="B14" s="82">
        <f>DATA!G18</f>
        <v>0</v>
      </c>
      <c r="C14" s="34">
        <f>SUM(DATA!H18/SQRT(4))</f>
        <v>0</v>
      </c>
      <c r="D14" s="51"/>
      <c r="E14" s="57"/>
      <c r="F14" s="51"/>
      <c r="G14" s="51"/>
      <c r="H14" s="51"/>
      <c r="I14" s="51"/>
      <c r="J14" s="51"/>
      <c r="K14" s="58"/>
      <c r="L14" s="51"/>
      <c r="M14" s="51"/>
      <c r="N14" s="51"/>
      <c r="O14" s="51"/>
      <c r="P14" s="51"/>
      <c r="Q14" s="51"/>
    </row>
    <row r="15" spans="1:17" ht="14.25">
      <c r="A15" s="83" t="s">
        <v>42</v>
      </c>
      <c r="B15" s="83">
        <f>DATA!G19</f>
        <v>0</v>
      </c>
      <c r="C15" s="36">
        <f>SUM(DATA!H19/SQRT(4))</f>
        <v>0</v>
      </c>
      <c r="D15" s="51"/>
      <c r="E15" s="57"/>
      <c r="F15" s="51"/>
      <c r="G15" s="51"/>
      <c r="H15" s="51"/>
      <c r="I15" s="51"/>
      <c r="J15" s="51"/>
      <c r="K15" s="58"/>
      <c r="L15" s="51"/>
      <c r="M15" s="51"/>
      <c r="N15" s="51"/>
      <c r="O15" s="51"/>
      <c r="P15" s="51"/>
      <c r="Q15" s="51"/>
    </row>
    <row r="16" spans="1:17" ht="14.25">
      <c r="A16" s="83" t="s">
        <v>43</v>
      </c>
      <c r="B16" s="83">
        <f>DATA!G20</f>
        <v>0</v>
      </c>
      <c r="C16" s="36">
        <f>SUM(DATA!H20/SQRT(4))</f>
        <v>0</v>
      </c>
      <c r="D16" s="51"/>
      <c r="E16" s="57"/>
      <c r="F16" s="51"/>
      <c r="G16" s="51"/>
      <c r="H16" s="51"/>
      <c r="I16" s="51"/>
      <c r="J16" s="51"/>
      <c r="K16" s="58"/>
      <c r="L16" s="51"/>
      <c r="M16" s="51"/>
      <c r="N16" s="51"/>
      <c r="O16" s="51"/>
      <c r="P16" s="51"/>
      <c r="Q16" s="51"/>
    </row>
    <row r="17" spans="1:17" ht="15" thickBot="1">
      <c r="A17" s="84" t="s">
        <v>44</v>
      </c>
      <c r="B17" s="84">
        <f>DATA!G21</f>
        <v>0</v>
      </c>
      <c r="C17" s="37">
        <f>SUM(DATA!H21/SQRT(4))</f>
        <v>0</v>
      </c>
      <c r="D17" s="51"/>
      <c r="E17" s="57"/>
      <c r="F17" s="51"/>
      <c r="G17" s="51"/>
      <c r="H17" s="51"/>
      <c r="I17" s="51"/>
      <c r="J17" s="51"/>
      <c r="K17" s="58"/>
      <c r="L17" s="51"/>
      <c r="M17" s="51"/>
      <c r="N17" s="51"/>
      <c r="O17" s="51"/>
      <c r="P17" s="51"/>
      <c r="Q17" s="51"/>
    </row>
    <row r="18" spans="1:17" ht="15.75" thickBot="1">
      <c r="A18" s="98"/>
      <c r="B18" s="51"/>
      <c r="C18" s="51"/>
      <c r="D18" s="51"/>
      <c r="E18" s="57"/>
      <c r="F18" s="51"/>
      <c r="G18" s="51"/>
      <c r="H18" s="51"/>
      <c r="I18" s="51"/>
      <c r="J18" s="51"/>
      <c r="K18" s="58"/>
      <c r="L18" s="51"/>
      <c r="M18" s="51"/>
      <c r="N18" s="51"/>
      <c r="O18" s="51"/>
      <c r="P18" s="51"/>
      <c r="Q18" s="51"/>
    </row>
    <row r="19" spans="1:17" ht="15" thickBot="1">
      <c r="A19" s="80" t="s">
        <v>40</v>
      </c>
      <c r="B19" s="34" t="s">
        <v>73</v>
      </c>
      <c r="C19" s="81" t="s">
        <v>120</v>
      </c>
      <c r="D19" s="51"/>
      <c r="E19" s="57"/>
      <c r="F19" s="51"/>
      <c r="G19" s="51"/>
      <c r="H19" s="51"/>
      <c r="I19" s="51"/>
      <c r="J19" s="51"/>
      <c r="K19" s="58"/>
      <c r="L19" s="51"/>
      <c r="M19" s="51"/>
      <c r="N19" s="51"/>
      <c r="O19" s="51"/>
      <c r="P19" s="51"/>
      <c r="Q19" s="51"/>
    </row>
    <row r="20" spans="1:17" ht="14.25">
      <c r="A20" s="83" t="s">
        <v>41</v>
      </c>
      <c r="B20" s="82">
        <f>DATA!G25</f>
        <v>0</v>
      </c>
      <c r="C20" s="34">
        <f>SUM(DATA!H25/SQRT(4))</f>
        <v>0</v>
      </c>
      <c r="D20" s="51"/>
      <c r="E20" s="57"/>
      <c r="F20" s="51"/>
      <c r="G20" s="51"/>
      <c r="H20" s="51"/>
      <c r="I20" s="51"/>
      <c r="J20" s="51"/>
      <c r="K20" s="58"/>
      <c r="L20" s="51"/>
      <c r="M20" s="51"/>
      <c r="N20" s="51"/>
      <c r="O20" s="51"/>
      <c r="P20" s="51"/>
      <c r="Q20" s="51"/>
    </row>
    <row r="21" spans="1:17" ht="14.25">
      <c r="A21" s="83" t="s">
        <v>42</v>
      </c>
      <c r="B21" s="83">
        <f>DATA!G26</f>
        <v>0</v>
      </c>
      <c r="C21" s="36">
        <f>SUM(DATA!H26/SQRT(4))</f>
        <v>0</v>
      </c>
      <c r="D21" s="51"/>
      <c r="E21" s="57"/>
      <c r="F21" s="51"/>
      <c r="G21" s="51"/>
      <c r="H21" s="51"/>
      <c r="I21" s="51"/>
      <c r="J21" s="51"/>
      <c r="K21" s="58"/>
      <c r="L21" s="51"/>
      <c r="M21" s="51"/>
      <c r="N21" s="51"/>
      <c r="O21" s="51"/>
      <c r="P21" s="51"/>
      <c r="Q21" s="51"/>
    </row>
    <row r="22" spans="1:17" ht="14.25">
      <c r="A22" s="83" t="s">
        <v>43</v>
      </c>
      <c r="B22" s="83">
        <f>DATA!G27</f>
        <v>0</v>
      </c>
      <c r="C22" s="36">
        <f>SUM(DATA!H27/SQRT(4))</f>
        <v>0</v>
      </c>
      <c r="D22" s="51"/>
      <c r="E22" s="57"/>
      <c r="F22" s="51"/>
      <c r="G22" s="51"/>
      <c r="H22" s="51"/>
      <c r="I22" s="51"/>
      <c r="J22" s="51"/>
      <c r="K22" s="58"/>
      <c r="L22" s="51"/>
      <c r="M22" s="51"/>
      <c r="N22" s="51"/>
      <c r="O22" s="51"/>
      <c r="P22" s="51"/>
      <c r="Q22" s="51"/>
    </row>
    <row r="23" spans="1:17" ht="15" thickBot="1">
      <c r="A23" s="84" t="s">
        <v>44</v>
      </c>
      <c r="B23" s="84">
        <f>DATA!G28</f>
        <v>0</v>
      </c>
      <c r="C23" s="37">
        <f>SUM(DATA!H28/SQRT(4))</f>
        <v>0</v>
      </c>
      <c r="D23" s="51"/>
      <c r="E23" s="57"/>
      <c r="F23" s="51"/>
      <c r="G23" s="51"/>
      <c r="H23" s="51"/>
      <c r="I23" s="51"/>
      <c r="J23" s="51"/>
      <c r="K23" s="58"/>
      <c r="L23" s="51"/>
      <c r="M23" s="51"/>
      <c r="N23" s="51"/>
      <c r="O23" s="51"/>
      <c r="P23" s="51"/>
      <c r="Q23" s="51"/>
    </row>
    <row r="24" spans="1:17" ht="15" thickBot="1">
      <c r="A24" s="48"/>
      <c r="B24" s="51"/>
      <c r="C24" s="51"/>
      <c r="D24" s="51"/>
      <c r="E24" s="57"/>
      <c r="F24" s="51"/>
      <c r="G24" s="51"/>
      <c r="H24" s="51"/>
      <c r="I24" s="51"/>
      <c r="J24" s="51"/>
      <c r="K24" s="58"/>
      <c r="L24" s="51"/>
      <c r="M24" s="51"/>
      <c r="N24" s="51"/>
      <c r="O24" s="51"/>
      <c r="P24" s="51"/>
      <c r="Q24" s="51"/>
    </row>
    <row r="25" spans="1:17" ht="15.75" thickBot="1">
      <c r="A25" s="45" t="s">
        <v>78</v>
      </c>
      <c r="B25" s="32" t="s">
        <v>73</v>
      </c>
      <c r="C25" s="33" t="s">
        <v>120</v>
      </c>
      <c r="D25" s="51"/>
      <c r="E25" s="57"/>
      <c r="F25" s="51"/>
      <c r="G25" s="51"/>
      <c r="H25" s="51"/>
      <c r="I25" s="51"/>
      <c r="J25" s="51"/>
      <c r="K25" s="58"/>
      <c r="L25" s="51"/>
      <c r="M25" s="51"/>
      <c r="N25" s="51"/>
      <c r="O25" s="51"/>
      <c r="P25" s="51"/>
      <c r="Q25" s="51"/>
    </row>
    <row r="26" spans="1:17" ht="14.25">
      <c r="A26" s="100" t="s">
        <v>24</v>
      </c>
      <c r="B26" s="36">
        <f>DATA!G34</f>
        <v>0</v>
      </c>
      <c r="C26" s="35">
        <f>SUM(DATA!H34/SQRT(4))</f>
        <v>0</v>
      </c>
      <c r="D26" s="51"/>
      <c r="E26" s="57"/>
      <c r="F26" s="51"/>
      <c r="G26" s="51"/>
      <c r="H26" s="51"/>
      <c r="I26" s="51"/>
      <c r="J26" s="51"/>
      <c r="K26" s="58"/>
      <c r="L26" s="51"/>
      <c r="M26" s="51"/>
      <c r="N26" s="51"/>
      <c r="O26" s="51"/>
      <c r="P26" s="51"/>
      <c r="Q26" s="51"/>
    </row>
    <row r="27" spans="1:17" ht="15">
      <c r="A27" s="101" t="s">
        <v>22</v>
      </c>
      <c r="B27" s="36">
        <f>DATA!G35</f>
        <v>0</v>
      </c>
      <c r="C27" s="35">
        <f>SUM(DATA!H35/SQRT(4))</f>
        <v>0</v>
      </c>
      <c r="D27" s="51"/>
      <c r="E27" s="57"/>
      <c r="F27" s="51"/>
      <c r="G27" s="51"/>
      <c r="H27" s="51"/>
      <c r="I27" s="51"/>
      <c r="J27" s="51"/>
      <c r="K27" s="58"/>
      <c r="L27" s="51"/>
      <c r="M27" s="51"/>
      <c r="N27" s="51"/>
      <c r="O27" s="51"/>
      <c r="P27" s="51"/>
      <c r="Q27" s="51"/>
    </row>
    <row r="28" spans="1:17" ht="14.25">
      <c r="A28" s="101" t="s">
        <v>23</v>
      </c>
      <c r="B28" s="36">
        <f>DATA!G36</f>
        <v>0</v>
      </c>
      <c r="C28" s="35">
        <f>SUM(DATA!H36/SQRT(4))</f>
        <v>0</v>
      </c>
      <c r="D28" s="51"/>
      <c r="E28" s="57"/>
      <c r="F28" s="51"/>
      <c r="G28" s="51"/>
      <c r="H28" s="51"/>
      <c r="I28" s="51"/>
      <c r="J28" s="51"/>
      <c r="K28" s="58"/>
      <c r="L28" s="51"/>
      <c r="M28" s="51"/>
      <c r="N28" s="51"/>
      <c r="O28" s="51"/>
      <c r="P28" s="51"/>
      <c r="Q28" s="51"/>
    </row>
    <row r="29" spans="1:17" ht="14.25">
      <c r="A29" s="93" t="s">
        <v>132</v>
      </c>
      <c r="B29" s="36">
        <f>DATA!G37</f>
        <v>0</v>
      </c>
      <c r="C29" s="35">
        <f>SUM(DATA!H37/SQRT(4))</f>
        <v>0</v>
      </c>
      <c r="D29" s="51"/>
      <c r="E29" s="57"/>
      <c r="F29" s="51"/>
      <c r="G29" s="51"/>
      <c r="H29" s="51"/>
      <c r="I29" s="51"/>
      <c r="J29" s="51"/>
      <c r="K29" s="58"/>
      <c r="L29" s="51"/>
      <c r="M29" s="51"/>
      <c r="N29" s="51"/>
      <c r="O29" s="51"/>
      <c r="P29" s="51"/>
      <c r="Q29" s="51"/>
    </row>
    <row r="30" spans="1:17" ht="14.25">
      <c r="A30" s="101" t="s">
        <v>118</v>
      </c>
      <c r="B30" s="36">
        <f>DATA!G38</f>
        <v>0</v>
      </c>
      <c r="C30" s="35">
        <f>SUM(DATA!H38/SQRT(4))</f>
        <v>0</v>
      </c>
      <c r="D30" s="51"/>
      <c r="E30" s="57"/>
      <c r="F30" s="51"/>
      <c r="G30" s="51"/>
      <c r="H30" s="51"/>
      <c r="I30" s="51"/>
      <c r="J30" s="51"/>
      <c r="K30" s="58"/>
      <c r="L30" s="51"/>
      <c r="M30" s="51"/>
      <c r="N30" s="51"/>
      <c r="O30" s="51"/>
      <c r="P30" s="51"/>
      <c r="Q30" s="51"/>
    </row>
    <row r="31" spans="1:17" ht="14.25">
      <c r="A31" s="101" t="s">
        <v>25</v>
      </c>
      <c r="B31" s="36">
        <f>DATA!G39</f>
        <v>0</v>
      </c>
      <c r="C31" s="35">
        <f>SUM(DATA!H39/SQRT(4))</f>
        <v>0</v>
      </c>
      <c r="D31" s="51"/>
      <c r="E31" s="57"/>
      <c r="F31" s="51"/>
      <c r="G31" s="51"/>
      <c r="H31" s="51"/>
      <c r="I31" s="51"/>
      <c r="J31" s="51"/>
      <c r="K31" s="58"/>
      <c r="L31" s="51"/>
      <c r="M31" s="51"/>
      <c r="N31" s="51"/>
      <c r="O31" s="51"/>
      <c r="P31" s="51"/>
      <c r="Q31" s="51"/>
    </row>
    <row r="32" spans="1:17" ht="14.25">
      <c r="A32" s="101" t="s">
        <v>26</v>
      </c>
      <c r="B32" s="36">
        <f>DATA!G40</f>
        <v>23.75</v>
      </c>
      <c r="C32" s="35">
        <f>SUM(DATA!H40/SQRT(4))</f>
        <v>1.6520189667999174</v>
      </c>
      <c r="D32" s="51"/>
      <c r="E32" s="57"/>
      <c r="F32" s="51"/>
      <c r="G32" s="51"/>
      <c r="H32" s="51"/>
      <c r="I32" s="51"/>
      <c r="J32" s="51"/>
      <c r="K32" s="58"/>
      <c r="L32" s="51"/>
      <c r="M32" s="51"/>
      <c r="N32" s="51"/>
      <c r="O32" s="51"/>
      <c r="P32" s="51"/>
      <c r="Q32" s="51"/>
    </row>
    <row r="33" spans="1:17" ht="15" thickBot="1">
      <c r="A33" s="102" t="s">
        <v>76</v>
      </c>
      <c r="B33" s="37">
        <f>DATA!G41</f>
        <v>0</v>
      </c>
      <c r="C33" s="38">
        <f>SUM(DATA!H41/SQRT(4))</f>
        <v>0</v>
      </c>
      <c r="D33" s="51"/>
      <c r="E33" s="57"/>
      <c r="F33" s="51"/>
      <c r="G33" s="51"/>
      <c r="H33" s="51"/>
      <c r="I33" s="51"/>
      <c r="J33" s="51"/>
      <c r="K33" s="58"/>
      <c r="L33" s="51"/>
      <c r="M33" s="51"/>
      <c r="N33" s="51"/>
      <c r="O33" s="51"/>
      <c r="P33" s="51"/>
      <c r="Q33" s="51"/>
    </row>
    <row r="34" spans="1:17" ht="15" thickBot="1">
      <c r="A34" s="48"/>
      <c r="B34" s="51"/>
      <c r="C34" s="51"/>
      <c r="D34" s="51"/>
      <c r="E34" s="57"/>
      <c r="F34" s="51"/>
      <c r="G34" s="51"/>
      <c r="H34" s="51"/>
      <c r="I34" s="51"/>
      <c r="J34" s="51"/>
      <c r="K34" s="58"/>
      <c r="L34" s="51"/>
      <c r="M34" s="51"/>
      <c r="N34" s="51"/>
      <c r="O34" s="51"/>
      <c r="P34" s="51"/>
      <c r="Q34" s="51"/>
    </row>
    <row r="35" spans="1:17" ht="15.75" thickBot="1">
      <c r="A35" s="40" t="s">
        <v>119</v>
      </c>
      <c r="B35" s="32" t="s">
        <v>73</v>
      </c>
      <c r="C35" s="33" t="s">
        <v>120</v>
      </c>
      <c r="D35" s="51"/>
      <c r="E35" s="57"/>
      <c r="F35" s="51"/>
      <c r="G35" s="51"/>
      <c r="H35" s="51"/>
      <c r="I35" s="51"/>
      <c r="J35" s="51"/>
      <c r="K35" s="58"/>
      <c r="L35" s="51"/>
      <c r="M35" s="51"/>
      <c r="N35" s="51"/>
      <c r="O35" s="51"/>
      <c r="P35" s="51"/>
      <c r="Q35" s="51"/>
    </row>
    <row r="36" spans="1:17" ht="14.25">
      <c r="A36" s="41" t="s">
        <v>124</v>
      </c>
      <c r="B36" s="36" t="e">
        <f>DATA!G47</f>
        <v>#DIV/0!</v>
      </c>
      <c r="C36" s="35" t="e">
        <f>SUM(DATA!H47/SQRT(4))</f>
        <v>#DIV/0!</v>
      </c>
      <c r="D36" s="51"/>
      <c r="E36" s="57"/>
      <c r="F36" s="51"/>
      <c r="G36" s="51"/>
      <c r="H36" s="51"/>
      <c r="I36" s="51"/>
      <c r="J36" s="51"/>
      <c r="K36" s="58"/>
      <c r="L36" s="51"/>
      <c r="M36" s="51"/>
      <c r="N36" s="51"/>
      <c r="O36" s="51"/>
      <c r="P36" s="51"/>
      <c r="Q36" s="51"/>
    </row>
    <row r="37" spans="1:17" ht="14.25">
      <c r="A37" s="41" t="s">
        <v>125</v>
      </c>
      <c r="B37" s="36" t="e">
        <f>DATA!G48</f>
        <v>#DIV/0!</v>
      </c>
      <c r="C37" s="35" t="e">
        <f>SUM(DATA!H48/SQRT(4))</f>
        <v>#DIV/0!</v>
      </c>
      <c r="D37" s="51"/>
      <c r="E37" s="57"/>
      <c r="F37" s="51"/>
      <c r="G37" s="51"/>
      <c r="H37" s="51"/>
      <c r="I37" s="51"/>
      <c r="J37" s="51"/>
      <c r="K37" s="58"/>
      <c r="L37" s="51"/>
      <c r="M37" s="51"/>
      <c r="N37" s="51"/>
      <c r="O37" s="51"/>
      <c r="P37" s="51"/>
      <c r="Q37" s="51"/>
    </row>
    <row r="38" spans="1:17" ht="14.25">
      <c r="A38" s="41" t="s">
        <v>126</v>
      </c>
      <c r="B38" s="36" t="e">
        <f>DATA!G49</f>
        <v>#DIV/0!</v>
      </c>
      <c r="C38" s="35" t="e">
        <f>SUM(DATA!H49/SQRT(4))</f>
        <v>#DIV/0!</v>
      </c>
      <c r="D38" s="51"/>
      <c r="E38" s="57"/>
      <c r="F38" s="51"/>
      <c r="G38" s="51"/>
      <c r="H38" s="51"/>
      <c r="I38" s="51"/>
      <c r="J38" s="51"/>
      <c r="K38" s="58"/>
      <c r="L38" s="51"/>
      <c r="M38" s="51"/>
      <c r="N38" s="51"/>
      <c r="O38" s="51"/>
      <c r="P38" s="51"/>
      <c r="Q38" s="51"/>
    </row>
    <row r="39" spans="1:17" ht="14.25">
      <c r="A39" s="41" t="s">
        <v>127</v>
      </c>
      <c r="B39" s="36" t="e">
        <f>DATA!G50</f>
        <v>#DIV/0!</v>
      </c>
      <c r="C39" s="35" t="e">
        <f>SUM(DATA!H50/SQRT(4))</f>
        <v>#DIV/0!</v>
      </c>
      <c r="D39" s="51"/>
      <c r="E39" s="57"/>
      <c r="F39" s="51"/>
      <c r="G39" s="51"/>
      <c r="H39" s="51"/>
      <c r="I39" s="51"/>
      <c r="J39" s="51"/>
      <c r="K39" s="58"/>
      <c r="L39" s="51"/>
      <c r="M39" s="51"/>
      <c r="N39" s="51"/>
      <c r="O39" s="51"/>
      <c r="P39" s="51"/>
      <c r="Q39" s="51"/>
    </row>
    <row r="40" spans="1:17" ht="15" thickBot="1">
      <c r="A40" s="42" t="s">
        <v>128</v>
      </c>
      <c r="B40" s="37">
        <f>DATA!G51</f>
        <v>1</v>
      </c>
      <c r="C40" s="38" t="e">
        <f>SUM(DATA!H51/SQRT(4))</f>
        <v>#DIV/0!</v>
      </c>
      <c r="D40" s="51"/>
      <c r="E40" s="57"/>
      <c r="F40" s="51"/>
      <c r="G40" s="51"/>
      <c r="H40" s="51"/>
      <c r="I40" s="51"/>
      <c r="J40" s="51"/>
      <c r="K40" s="58"/>
      <c r="L40" s="51"/>
      <c r="M40" s="51"/>
      <c r="N40" s="51"/>
      <c r="O40" s="51"/>
      <c r="P40" s="51"/>
      <c r="Q40" s="51"/>
    </row>
    <row r="41" spans="1:17" ht="15" thickBot="1">
      <c r="A41" s="52"/>
      <c r="B41" s="53"/>
      <c r="C41" s="51"/>
      <c r="D41" s="51"/>
      <c r="E41" s="57"/>
      <c r="F41" s="51"/>
      <c r="G41" s="51"/>
      <c r="H41" s="51"/>
      <c r="I41" s="51"/>
      <c r="J41" s="51"/>
      <c r="K41" s="58"/>
      <c r="L41" s="51"/>
      <c r="M41" s="51"/>
      <c r="N41" s="51"/>
      <c r="O41" s="51"/>
      <c r="P41" s="51"/>
      <c r="Q41" s="51"/>
    </row>
    <row r="42" spans="1:17" ht="12.75" customHeight="1" thickBot="1">
      <c r="A42" s="40" t="s">
        <v>129</v>
      </c>
      <c r="B42" s="32" t="s">
        <v>100</v>
      </c>
      <c r="C42" s="51"/>
      <c r="D42" s="51"/>
      <c r="E42" s="57"/>
      <c r="F42" s="51"/>
      <c r="G42" s="51"/>
      <c r="H42" s="51"/>
      <c r="I42" s="51"/>
      <c r="J42" s="51"/>
      <c r="K42" s="58"/>
      <c r="L42" s="51"/>
      <c r="M42" s="51"/>
      <c r="N42" s="51"/>
      <c r="O42" s="51"/>
      <c r="P42" s="51"/>
      <c r="Q42" s="51"/>
    </row>
    <row r="43" spans="1:17" ht="14.25">
      <c r="A43" s="41" t="s">
        <v>94</v>
      </c>
      <c r="B43" s="36">
        <f>DATA!G52</f>
        <v>0</v>
      </c>
      <c r="C43" s="51"/>
      <c r="D43" s="51"/>
      <c r="E43" s="57"/>
      <c r="F43" s="51"/>
      <c r="G43" s="51"/>
      <c r="H43" s="51"/>
      <c r="I43" s="51"/>
      <c r="J43" s="51"/>
      <c r="K43" s="58"/>
      <c r="L43" s="51"/>
      <c r="M43" s="51"/>
      <c r="N43" s="51"/>
      <c r="O43" s="51"/>
      <c r="P43" s="51"/>
      <c r="Q43" s="51"/>
    </row>
    <row r="44" spans="1:17" ht="15" thickBot="1">
      <c r="A44" s="42" t="s">
        <v>95</v>
      </c>
      <c r="B44" s="37">
        <f>SUM(100-B43)</f>
        <v>100</v>
      </c>
      <c r="C44" s="51"/>
      <c r="D44" s="51"/>
      <c r="E44" s="57"/>
      <c r="F44" s="51"/>
      <c r="G44" s="51"/>
      <c r="H44" s="51"/>
      <c r="I44" s="51"/>
      <c r="J44" s="51"/>
      <c r="K44" s="58"/>
      <c r="L44" s="51"/>
      <c r="M44" s="51"/>
      <c r="N44" s="51"/>
      <c r="O44" s="51"/>
      <c r="P44" s="51"/>
      <c r="Q44" s="51"/>
    </row>
    <row r="45" spans="1:17" ht="15" thickBot="1">
      <c r="A45" s="43"/>
      <c r="B45" s="53"/>
      <c r="C45" s="51"/>
      <c r="D45" s="51"/>
      <c r="E45" s="57"/>
      <c r="F45" s="51"/>
      <c r="G45" s="51"/>
      <c r="H45" s="51"/>
      <c r="I45" s="51"/>
      <c r="J45" s="51"/>
      <c r="K45" s="58"/>
      <c r="L45" s="51"/>
      <c r="M45" s="51"/>
      <c r="N45" s="51"/>
      <c r="O45" s="51"/>
      <c r="P45" s="51"/>
      <c r="Q45" s="51"/>
    </row>
    <row r="46" spans="1:17" ht="15.75" thickBot="1">
      <c r="A46" s="45" t="s">
        <v>130</v>
      </c>
      <c r="B46" s="32" t="s">
        <v>100</v>
      </c>
      <c r="C46" s="51"/>
      <c r="D46" s="51"/>
      <c r="E46" s="57"/>
      <c r="F46" s="51"/>
      <c r="G46" s="51"/>
      <c r="H46" s="51"/>
      <c r="I46" s="51"/>
      <c r="J46" s="51"/>
      <c r="K46" s="58"/>
      <c r="L46" s="51"/>
      <c r="M46" s="51"/>
      <c r="N46" s="51"/>
      <c r="O46" s="51"/>
      <c r="P46" s="51"/>
      <c r="Q46" s="51"/>
    </row>
    <row r="47" spans="1:17" ht="14.25">
      <c r="A47" s="44" t="s">
        <v>94</v>
      </c>
      <c r="B47" s="34">
        <f>DATA!G53</f>
        <v>2.545</v>
      </c>
      <c r="C47" s="51"/>
      <c r="D47" s="51"/>
      <c r="E47" s="57"/>
      <c r="F47" s="51"/>
      <c r="G47" s="51"/>
      <c r="H47" s="51"/>
      <c r="I47" s="51"/>
      <c r="J47" s="51"/>
      <c r="K47" s="58"/>
      <c r="L47" s="51"/>
      <c r="M47" s="51"/>
      <c r="N47" s="51"/>
      <c r="O47" s="51"/>
      <c r="P47" s="51"/>
      <c r="Q47" s="51"/>
    </row>
    <row r="48" spans="1:17" ht="15" thickBot="1">
      <c r="A48" s="42" t="s">
        <v>95</v>
      </c>
      <c r="B48" s="37">
        <f>SUM(100-B47)</f>
        <v>97.455</v>
      </c>
      <c r="C48" s="51"/>
      <c r="D48" s="51"/>
      <c r="E48" s="57"/>
      <c r="F48" s="51"/>
      <c r="G48" s="51"/>
      <c r="H48" s="51"/>
      <c r="I48" s="51"/>
      <c r="J48" s="51"/>
      <c r="K48" s="58"/>
      <c r="L48" s="51"/>
      <c r="M48" s="51"/>
      <c r="N48" s="51"/>
      <c r="O48" s="51"/>
      <c r="P48" s="51"/>
      <c r="Q48" s="51"/>
    </row>
    <row r="49" spans="1:17" ht="15" thickBot="1">
      <c r="A49" s="43"/>
      <c r="B49" s="53"/>
      <c r="C49" s="51"/>
      <c r="D49" s="51"/>
      <c r="E49" s="57"/>
      <c r="F49" s="51"/>
      <c r="G49" s="51"/>
      <c r="H49" s="51"/>
      <c r="I49" s="51"/>
      <c r="J49" s="51"/>
      <c r="K49" s="58"/>
      <c r="L49" s="51"/>
      <c r="M49" s="51"/>
      <c r="N49" s="51"/>
      <c r="O49" s="51"/>
      <c r="P49" s="51"/>
      <c r="Q49" s="51"/>
    </row>
    <row r="50" spans="1:17" ht="30.75" thickBot="1">
      <c r="A50" s="40" t="s">
        <v>96</v>
      </c>
      <c r="B50" s="56" t="s">
        <v>100</v>
      </c>
      <c r="C50" s="51"/>
      <c r="D50" s="51"/>
      <c r="E50" s="57"/>
      <c r="F50" s="51"/>
      <c r="G50" s="51"/>
      <c r="H50" s="51"/>
      <c r="I50" s="51"/>
      <c r="J50" s="51"/>
      <c r="K50" s="58"/>
      <c r="L50" s="51"/>
      <c r="M50" s="51"/>
      <c r="N50" s="51"/>
      <c r="O50" s="51"/>
      <c r="P50" s="51"/>
      <c r="Q50" s="51"/>
    </row>
    <row r="51" spans="1:17" ht="14.25">
      <c r="A51" s="41" t="s">
        <v>97</v>
      </c>
      <c r="B51" s="36">
        <f>DATA!G54</f>
        <v>5.5</v>
      </c>
      <c r="C51" s="51"/>
      <c r="D51" s="51"/>
      <c r="E51" s="57"/>
      <c r="F51" s="51"/>
      <c r="G51" s="51"/>
      <c r="H51" s="51"/>
      <c r="I51" s="51"/>
      <c r="J51" s="51"/>
      <c r="K51" s="58"/>
      <c r="L51" s="51"/>
      <c r="M51" s="51"/>
      <c r="N51" s="51"/>
      <c r="O51" s="51"/>
      <c r="P51" s="51"/>
      <c r="Q51" s="51"/>
    </row>
    <row r="52" spans="1:17" ht="15" thickBot="1">
      <c r="A52" s="42" t="s">
        <v>98</v>
      </c>
      <c r="B52" s="37">
        <f>SUM(100-B51)</f>
        <v>94.5</v>
      </c>
      <c r="C52" s="51"/>
      <c r="D52" s="51"/>
      <c r="E52" s="57"/>
      <c r="F52" s="51"/>
      <c r="G52" s="51"/>
      <c r="H52" s="51"/>
      <c r="I52" s="51"/>
      <c r="J52" s="51"/>
      <c r="K52" s="58"/>
      <c r="L52" s="51"/>
      <c r="M52" s="51"/>
      <c r="N52" s="51"/>
      <c r="O52" s="51"/>
      <c r="P52" s="51"/>
      <c r="Q52" s="51"/>
    </row>
    <row r="53" spans="1:17" ht="15">
      <c r="A53" s="54"/>
      <c r="B53" s="51"/>
      <c r="C53" s="51"/>
      <c r="D53" s="51"/>
      <c r="E53" s="57"/>
      <c r="F53" s="51"/>
      <c r="G53" s="51"/>
      <c r="H53" s="51"/>
      <c r="I53" s="51"/>
      <c r="J53" s="51"/>
      <c r="K53" s="58"/>
      <c r="L53" s="51"/>
      <c r="M53" s="51"/>
      <c r="N53" s="51"/>
      <c r="O53" s="51"/>
      <c r="P53" s="51"/>
      <c r="Q53" s="51"/>
    </row>
    <row r="54" spans="1:17" ht="15">
      <c r="A54" s="54"/>
      <c r="B54" s="51"/>
      <c r="C54" s="51"/>
      <c r="D54" s="51"/>
      <c r="E54" s="57"/>
      <c r="F54" s="51"/>
      <c r="G54" s="51"/>
      <c r="H54" s="51"/>
      <c r="I54" s="51"/>
      <c r="J54" s="51"/>
      <c r="K54" s="58"/>
      <c r="L54" s="51"/>
      <c r="M54" s="51"/>
      <c r="N54" s="51"/>
      <c r="O54" s="51"/>
      <c r="P54" s="51"/>
      <c r="Q54" s="51"/>
    </row>
    <row r="55" spans="1:17" ht="15" thickBot="1">
      <c r="A55" s="48"/>
      <c r="B55" s="51"/>
      <c r="C55" s="51"/>
      <c r="D55" s="51"/>
      <c r="E55" s="59"/>
      <c r="F55" s="60"/>
      <c r="G55" s="60"/>
      <c r="H55" s="60"/>
      <c r="I55" s="60"/>
      <c r="J55" s="60"/>
      <c r="K55" s="61"/>
      <c r="L55" s="51"/>
      <c r="M55" s="51"/>
      <c r="N55" s="51"/>
      <c r="O55" s="51"/>
      <c r="P55" s="51"/>
      <c r="Q55" s="51"/>
    </row>
    <row r="56" spans="1:17" ht="12.75" customHeight="1">
      <c r="A56" s="198" t="s">
        <v>135</v>
      </c>
      <c r="B56" s="199"/>
      <c r="C56" s="199"/>
      <c r="D56" s="199"/>
      <c r="E56" s="51"/>
      <c r="F56" s="51"/>
      <c r="G56" s="51"/>
      <c r="H56" s="51"/>
      <c r="I56" s="51"/>
      <c r="J56" s="51"/>
      <c r="K56" s="51"/>
      <c r="L56" s="51"/>
      <c r="M56" s="51"/>
      <c r="N56" s="51"/>
      <c r="O56" s="51"/>
      <c r="P56" s="51"/>
      <c r="Q56" s="51"/>
    </row>
    <row r="57" spans="1:17" ht="19.5" thickBot="1">
      <c r="A57" s="99"/>
      <c r="B57" s="99"/>
      <c r="C57" s="99"/>
      <c r="D57" s="99"/>
      <c r="E57" s="193"/>
      <c r="F57" s="203"/>
      <c r="G57" s="203"/>
      <c r="H57" s="203"/>
      <c r="I57" s="203"/>
      <c r="J57" s="203"/>
      <c r="K57" s="203"/>
      <c r="L57" s="51"/>
      <c r="M57" s="51"/>
      <c r="N57" s="51"/>
      <c r="O57" s="51"/>
      <c r="P57" s="51"/>
      <c r="Q57" s="51"/>
    </row>
    <row r="58" spans="1:17" ht="25.5" customHeight="1">
      <c r="A58" s="201"/>
      <c r="B58" s="202"/>
      <c r="C58" s="202"/>
      <c r="D58" s="202"/>
      <c r="E58" s="62"/>
      <c r="F58" s="63"/>
      <c r="G58" s="63"/>
      <c r="H58" s="63"/>
      <c r="I58" s="63"/>
      <c r="J58" s="63"/>
      <c r="K58" s="64"/>
      <c r="L58" s="51"/>
      <c r="M58" s="51"/>
      <c r="N58" s="51"/>
      <c r="O58" s="51"/>
      <c r="P58" s="51"/>
      <c r="Q58" s="51"/>
    </row>
    <row r="59" spans="1:17" ht="17.25">
      <c r="A59" s="200"/>
      <c r="B59" s="200"/>
      <c r="C59" s="200"/>
      <c r="D59" s="48"/>
      <c r="E59" s="195" t="s">
        <v>139</v>
      </c>
      <c r="F59" s="196"/>
      <c r="G59" s="196"/>
      <c r="H59" s="196"/>
      <c r="I59" s="196"/>
      <c r="J59" s="196"/>
      <c r="K59" s="197"/>
      <c r="L59" s="51"/>
      <c r="M59" s="51"/>
      <c r="N59" s="51"/>
      <c r="O59" s="51"/>
      <c r="P59" s="51"/>
      <c r="Q59" s="51"/>
    </row>
    <row r="60" spans="1:17" ht="37.5" customHeight="1">
      <c r="A60" s="46"/>
      <c r="B60" s="47"/>
      <c r="C60" s="47"/>
      <c r="E60" s="86"/>
      <c r="F60" s="87"/>
      <c r="G60" s="87"/>
      <c r="H60" s="87"/>
      <c r="I60" s="87"/>
      <c r="J60" s="87"/>
      <c r="K60" s="88"/>
      <c r="L60" s="51"/>
      <c r="M60" s="51"/>
      <c r="N60" s="51"/>
      <c r="O60" s="51"/>
      <c r="P60" s="51"/>
      <c r="Q60" s="51"/>
    </row>
    <row r="61" spans="1:17" ht="18">
      <c r="A61" s="48"/>
      <c r="B61" s="51"/>
      <c r="C61" s="51"/>
      <c r="D61" s="51"/>
      <c r="E61" s="86"/>
      <c r="F61" s="87"/>
      <c r="G61" s="87"/>
      <c r="H61" s="87"/>
      <c r="I61" s="87"/>
      <c r="J61" s="87"/>
      <c r="K61" s="88"/>
      <c r="L61" s="51"/>
      <c r="M61" s="51"/>
      <c r="N61" s="51"/>
      <c r="O61" s="51"/>
      <c r="P61" s="51"/>
      <c r="Q61" s="51"/>
    </row>
    <row r="62" spans="1:17" ht="18">
      <c r="A62" s="48"/>
      <c r="B62" s="51"/>
      <c r="C62" s="51"/>
      <c r="D62" s="51"/>
      <c r="E62" s="86"/>
      <c r="F62" s="87"/>
      <c r="G62" s="87"/>
      <c r="H62" s="87"/>
      <c r="I62" s="87"/>
      <c r="J62" s="87"/>
      <c r="K62" s="88"/>
      <c r="L62" s="51"/>
      <c r="M62" s="51"/>
      <c r="N62" s="51"/>
      <c r="O62" s="51"/>
      <c r="P62" s="51"/>
      <c r="Q62" s="51"/>
    </row>
    <row r="63" spans="1:17" ht="18">
      <c r="A63" s="48"/>
      <c r="B63" s="51"/>
      <c r="C63" s="51"/>
      <c r="D63" s="51"/>
      <c r="E63" s="86"/>
      <c r="F63" s="87"/>
      <c r="G63" s="87"/>
      <c r="H63" s="87"/>
      <c r="I63" s="87"/>
      <c r="J63" s="87"/>
      <c r="K63" s="88"/>
      <c r="L63" s="51"/>
      <c r="M63" s="51"/>
      <c r="N63" s="51"/>
      <c r="O63" s="51"/>
      <c r="P63" s="51"/>
      <c r="Q63" s="51"/>
    </row>
    <row r="64" spans="1:17" ht="18">
      <c r="A64" s="48"/>
      <c r="B64" s="51"/>
      <c r="C64" s="51"/>
      <c r="D64" s="51"/>
      <c r="E64" s="86"/>
      <c r="F64" s="87"/>
      <c r="G64" s="87"/>
      <c r="H64" s="87"/>
      <c r="I64" s="87"/>
      <c r="J64" s="87"/>
      <c r="K64" s="88"/>
      <c r="L64" s="51"/>
      <c r="M64" s="51"/>
      <c r="N64" s="51"/>
      <c r="O64" s="51"/>
      <c r="P64" s="51"/>
      <c r="Q64" s="51"/>
    </row>
    <row r="65" spans="1:17" ht="18">
      <c r="A65" s="48"/>
      <c r="B65" s="51"/>
      <c r="C65" s="51"/>
      <c r="D65" s="51"/>
      <c r="E65" s="86"/>
      <c r="F65" s="87"/>
      <c r="G65" s="87"/>
      <c r="H65" s="87"/>
      <c r="I65" s="87"/>
      <c r="J65" s="87"/>
      <c r="K65" s="88"/>
      <c r="L65" s="51"/>
      <c r="M65" s="51"/>
      <c r="N65" s="51"/>
      <c r="O65" s="51"/>
      <c r="P65" s="51"/>
      <c r="Q65" s="51"/>
    </row>
    <row r="66" spans="1:17" ht="18">
      <c r="A66" s="48"/>
      <c r="B66" s="51"/>
      <c r="C66" s="51"/>
      <c r="D66" s="51"/>
      <c r="E66" s="86"/>
      <c r="F66" s="87"/>
      <c r="G66" s="87"/>
      <c r="H66" s="87"/>
      <c r="I66" s="87"/>
      <c r="J66" s="87"/>
      <c r="K66" s="88"/>
      <c r="L66" s="51"/>
      <c r="M66" s="51"/>
      <c r="N66" s="51"/>
      <c r="O66" s="51"/>
      <c r="P66" s="51"/>
      <c r="Q66" s="51"/>
    </row>
    <row r="67" spans="1:17" ht="14.25">
      <c r="A67" s="48"/>
      <c r="B67" s="51"/>
      <c r="C67" s="51"/>
      <c r="D67" s="51"/>
      <c r="E67" s="57"/>
      <c r="F67" s="51"/>
      <c r="G67" s="51"/>
      <c r="H67" s="51"/>
      <c r="I67" s="51"/>
      <c r="J67" s="51"/>
      <c r="K67" s="58"/>
      <c r="L67" s="51"/>
      <c r="M67" s="51"/>
      <c r="N67" s="51"/>
      <c r="O67" s="51"/>
      <c r="P67" s="51"/>
      <c r="Q67" s="51"/>
    </row>
    <row r="68" spans="1:17" ht="14.25">
      <c r="A68" s="48"/>
      <c r="B68" s="51"/>
      <c r="C68" s="51"/>
      <c r="D68" s="51"/>
      <c r="E68" s="57"/>
      <c r="F68" s="51"/>
      <c r="G68" s="51"/>
      <c r="H68" s="51"/>
      <c r="I68" s="51"/>
      <c r="J68" s="51"/>
      <c r="K68" s="58"/>
      <c r="L68" s="51"/>
      <c r="M68" s="51"/>
      <c r="N68" s="51"/>
      <c r="O68" s="51"/>
      <c r="P68" s="51"/>
      <c r="Q68" s="51"/>
    </row>
    <row r="69" spans="1:17" ht="14.25">
      <c r="A69" s="48"/>
      <c r="B69" s="51"/>
      <c r="C69" s="51"/>
      <c r="D69" s="51"/>
      <c r="E69" s="57"/>
      <c r="F69" s="51"/>
      <c r="G69" s="51"/>
      <c r="H69" s="51"/>
      <c r="I69" s="51"/>
      <c r="J69" s="51"/>
      <c r="K69" s="58"/>
      <c r="L69" s="51"/>
      <c r="M69" s="51"/>
      <c r="N69" s="51"/>
      <c r="O69" s="51"/>
      <c r="P69" s="51"/>
      <c r="Q69" s="51"/>
    </row>
    <row r="70" spans="1:17" ht="14.25">
      <c r="A70" s="48"/>
      <c r="B70" s="51"/>
      <c r="C70" s="51"/>
      <c r="D70" s="51"/>
      <c r="E70" s="57"/>
      <c r="F70" s="51"/>
      <c r="G70" s="51"/>
      <c r="H70" s="51"/>
      <c r="I70" s="51"/>
      <c r="J70" s="51"/>
      <c r="K70" s="58"/>
      <c r="L70" s="51"/>
      <c r="M70" s="51"/>
      <c r="N70" s="51"/>
      <c r="O70" s="51"/>
      <c r="P70" s="51"/>
      <c r="Q70" s="51"/>
    </row>
    <row r="71" spans="1:17" ht="14.25">
      <c r="A71" s="48"/>
      <c r="B71" s="51"/>
      <c r="C71" s="51"/>
      <c r="D71" s="51"/>
      <c r="E71" s="57"/>
      <c r="F71" s="51"/>
      <c r="G71" s="51"/>
      <c r="H71" s="51"/>
      <c r="I71" s="51"/>
      <c r="J71" s="51"/>
      <c r="K71" s="58"/>
      <c r="L71" s="51"/>
      <c r="M71" s="51"/>
      <c r="N71" s="51"/>
      <c r="O71" s="51"/>
      <c r="P71" s="51"/>
      <c r="Q71" s="51"/>
    </row>
    <row r="72" spans="1:17" ht="14.25">
      <c r="A72" s="48"/>
      <c r="B72" s="51"/>
      <c r="C72" s="51"/>
      <c r="D72" s="51"/>
      <c r="E72" s="57"/>
      <c r="F72" s="51"/>
      <c r="G72" s="51"/>
      <c r="H72" s="51"/>
      <c r="I72" s="51"/>
      <c r="J72" s="51"/>
      <c r="K72" s="58"/>
      <c r="L72" s="51"/>
      <c r="M72" s="51"/>
      <c r="N72" s="51"/>
      <c r="O72" s="51"/>
      <c r="P72" s="51"/>
      <c r="Q72" s="51"/>
    </row>
    <row r="73" spans="1:17" ht="14.25">
      <c r="A73" s="48"/>
      <c r="B73" s="51"/>
      <c r="C73" s="51"/>
      <c r="D73" s="51"/>
      <c r="E73" s="57"/>
      <c r="F73" s="51"/>
      <c r="G73" s="51"/>
      <c r="H73" s="51"/>
      <c r="I73" s="51"/>
      <c r="J73" s="51"/>
      <c r="K73" s="58"/>
      <c r="L73" s="51"/>
      <c r="M73" s="51"/>
      <c r="N73" s="51"/>
      <c r="O73" s="51"/>
      <c r="P73" s="51"/>
      <c r="Q73" s="51"/>
    </row>
    <row r="74" spans="1:17" ht="14.25">
      <c r="A74" s="48"/>
      <c r="B74" s="51"/>
      <c r="C74" s="51"/>
      <c r="D74" s="51"/>
      <c r="E74" s="57"/>
      <c r="F74" s="51"/>
      <c r="G74" s="51"/>
      <c r="H74" s="51"/>
      <c r="I74" s="51"/>
      <c r="J74" s="51"/>
      <c r="K74" s="58"/>
      <c r="L74" s="51"/>
      <c r="M74" s="51"/>
      <c r="N74" s="51"/>
      <c r="O74" s="51"/>
      <c r="P74" s="51"/>
      <c r="Q74" s="51"/>
    </row>
    <row r="75" spans="1:17" ht="14.25">
      <c r="A75" s="48"/>
      <c r="B75" s="51"/>
      <c r="C75" s="51"/>
      <c r="D75" s="51"/>
      <c r="E75" s="57"/>
      <c r="F75" s="51"/>
      <c r="G75" s="51"/>
      <c r="H75" s="51"/>
      <c r="I75" s="51"/>
      <c r="J75" s="51"/>
      <c r="K75" s="58"/>
      <c r="L75" s="51"/>
      <c r="M75" s="51"/>
      <c r="N75" s="51"/>
      <c r="O75" s="51"/>
      <c r="P75" s="51"/>
      <c r="Q75" s="51"/>
    </row>
    <row r="76" spans="1:17" ht="14.25">
      <c r="A76" s="48"/>
      <c r="B76" s="51"/>
      <c r="C76" s="51"/>
      <c r="D76" s="51"/>
      <c r="E76" s="57"/>
      <c r="F76" s="51"/>
      <c r="G76" s="51"/>
      <c r="H76" s="51"/>
      <c r="I76" s="51"/>
      <c r="J76" s="51"/>
      <c r="K76" s="58"/>
      <c r="L76" s="51"/>
      <c r="M76" s="51"/>
      <c r="N76" s="51"/>
      <c r="O76" s="51"/>
      <c r="P76" s="51"/>
      <c r="Q76" s="51"/>
    </row>
    <row r="77" spans="1:17" ht="14.25">
      <c r="A77" s="48"/>
      <c r="B77" s="51"/>
      <c r="C77" s="51"/>
      <c r="D77" s="51"/>
      <c r="E77" s="57"/>
      <c r="F77" s="51"/>
      <c r="G77" s="51"/>
      <c r="H77" s="51"/>
      <c r="I77" s="51"/>
      <c r="J77" s="51"/>
      <c r="K77" s="58"/>
      <c r="L77" s="51"/>
      <c r="M77" s="51"/>
      <c r="N77" s="51"/>
      <c r="O77" s="51"/>
      <c r="P77" s="51"/>
      <c r="Q77" s="51"/>
    </row>
    <row r="78" spans="1:17" ht="14.25">
      <c r="A78" s="48"/>
      <c r="B78" s="51"/>
      <c r="C78" s="51"/>
      <c r="D78" s="51"/>
      <c r="E78" s="57"/>
      <c r="F78" s="51"/>
      <c r="G78" s="51"/>
      <c r="H78" s="51"/>
      <c r="I78" s="51"/>
      <c r="J78" s="51"/>
      <c r="K78" s="58"/>
      <c r="L78" s="51"/>
      <c r="M78" s="51"/>
      <c r="N78" s="51"/>
      <c r="O78" s="51"/>
      <c r="P78" s="51"/>
      <c r="Q78" s="51"/>
    </row>
    <row r="79" spans="1:17" ht="14.25">
      <c r="A79" s="48"/>
      <c r="B79" s="51"/>
      <c r="C79" s="51"/>
      <c r="D79" s="51"/>
      <c r="E79" s="57"/>
      <c r="F79" s="51"/>
      <c r="G79" s="51"/>
      <c r="H79" s="51"/>
      <c r="I79" s="51"/>
      <c r="J79" s="51"/>
      <c r="K79" s="58"/>
      <c r="L79" s="51"/>
      <c r="M79" s="51"/>
      <c r="N79" s="51"/>
      <c r="O79" s="51"/>
      <c r="P79" s="51"/>
      <c r="Q79" s="51"/>
    </row>
    <row r="80" spans="1:17" ht="14.25">
      <c r="A80" s="48"/>
      <c r="B80" s="51"/>
      <c r="C80" s="51"/>
      <c r="D80" s="51"/>
      <c r="E80" s="57"/>
      <c r="F80" s="51"/>
      <c r="G80" s="51"/>
      <c r="H80" s="51"/>
      <c r="I80" s="51"/>
      <c r="J80" s="51"/>
      <c r="K80" s="58"/>
      <c r="L80" s="51"/>
      <c r="M80" s="51"/>
      <c r="N80" s="51"/>
      <c r="O80" s="51"/>
      <c r="P80" s="51"/>
      <c r="Q80" s="51"/>
    </row>
    <row r="81" spans="1:17" ht="14.25">
      <c r="A81" s="48"/>
      <c r="B81" s="51"/>
      <c r="C81" s="51"/>
      <c r="D81" s="51"/>
      <c r="E81" s="57"/>
      <c r="F81" s="51"/>
      <c r="G81" s="51"/>
      <c r="H81" s="51"/>
      <c r="I81" s="51"/>
      <c r="J81" s="51"/>
      <c r="K81" s="58"/>
      <c r="L81" s="51"/>
      <c r="M81" s="51"/>
      <c r="N81" s="51"/>
      <c r="O81" s="51"/>
      <c r="P81" s="51"/>
      <c r="Q81" s="51"/>
    </row>
    <row r="82" spans="1:17" ht="14.25">
      <c r="A82" s="48"/>
      <c r="B82" s="51"/>
      <c r="C82" s="51"/>
      <c r="D82" s="51"/>
      <c r="E82" s="57"/>
      <c r="F82" s="51"/>
      <c r="G82" s="51"/>
      <c r="H82" s="51"/>
      <c r="I82" s="51"/>
      <c r="J82" s="51"/>
      <c r="K82" s="58"/>
      <c r="L82" s="51"/>
      <c r="M82" s="51"/>
      <c r="N82" s="51"/>
      <c r="O82" s="51"/>
      <c r="P82" s="51"/>
      <c r="Q82" s="51"/>
    </row>
    <row r="83" spans="1:17" ht="14.25">
      <c r="A83" s="48"/>
      <c r="B83" s="51"/>
      <c r="C83" s="51"/>
      <c r="D83" s="51"/>
      <c r="E83" s="57"/>
      <c r="F83" s="51"/>
      <c r="G83" s="51"/>
      <c r="H83" s="51"/>
      <c r="I83" s="51"/>
      <c r="J83" s="51"/>
      <c r="K83" s="58"/>
      <c r="L83" s="51"/>
      <c r="M83" s="51"/>
      <c r="N83" s="51"/>
      <c r="O83" s="51"/>
      <c r="P83" s="51"/>
      <c r="Q83" s="51"/>
    </row>
    <row r="84" spans="1:17" ht="14.25">
      <c r="A84" s="48"/>
      <c r="B84" s="51"/>
      <c r="C84" s="51"/>
      <c r="D84" s="51"/>
      <c r="E84" s="57"/>
      <c r="F84" s="51"/>
      <c r="G84" s="51"/>
      <c r="H84" s="51"/>
      <c r="I84" s="51"/>
      <c r="J84" s="51"/>
      <c r="K84" s="58"/>
      <c r="L84" s="51"/>
      <c r="M84" s="51"/>
      <c r="N84" s="51"/>
      <c r="O84" s="51"/>
      <c r="P84" s="51"/>
      <c r="Q84" s="51"/>
    </row>
    <row r="85" spans="1:17" ht="14.25">
      <c r="A85" s="48"/>
      <c r="B85" s="51"/>
      <c r="C85" s="51"/>
      <c r="D85" s="51"/>
      <c r="E85" s="57"/>
      <c r="F85" s="51"/>
      <c r="G85" s="51"/>
      <c r="H85" s="51"/>
      <c r="I85" s="51"/>
      <c r="J85" s="51"/>
      <c r="K85" s="58"/>
      <c r="L85" s="51"/>
      <c r="M85" s="51"/>
      <c r="N85" s="51"/>
      <c r="O85" s="51"/>
      <c r="P85" s="51"/>
      <c r="Q85" s="51"/>
    </row>
    <row r="86" spans="1:17" ht="14.25">
      <c r="A86" s="48"/>
      <c r="B86" s="51"/>
      <c r="C86" s="51"/>
      <c r="D86" s="51"/>
      <c r="E86" s="57"/>
      <c r="F86" s="51"/>
      <c r="G86" s="51"/>
      <c r="H86" s="51"/>
      <c r="I86" s="51"/>
      <c r="J86" s="51"/>
      <c r="K86" s="58"/>
      <c r="L86" s="51"/>
      <c r="M86" s="51"/>
      <c r="N86" s="51"/>
      <c r="O86" s="51"/>
      <c r="P86" s="51"/>
      <c r="Q86" s="51"/>
    </row>
    <row r="87" spans="1:17" ht="14.25">
      <c r="A87" s="48"/>
      <c r="B87" s="51"/>
      <c r="C87" s="51"/>
      <c r="D87" s="51"/>
      <c r="E87" s="57"/>
      <c r="F87" s="51"/>
      <c r="G87" s="51"/>
      <c r="H87" s="51"/>
      <c r="I87" s="51"/>
      <c r="J87" s="51"/>
      <c r="K87" s="58"/>
      <c r="L87" s="51"/>
      <c r="M87" s="51"/>
      <c r="N87" s="51"/>
      <c r="O87" s="51"/>
      <c r="P87" s="51"/>
      <c r="Q87" s="51"/>
    </row>
    <row r="88" spans="1:17" ht="14.25">
      <c r="A88" s="48"/>
      <c r="B88" s="51"/>
      <c r="C88" s="51"/>
      <c r="D88" s="51"/>
      <c r="E88" s="57"/>
      <c r="F88" s="51"/>
      <c r="G88" s="51"/>
      <c r="H88" s="51"/>
      <c r="I88" s="51"/>
      <c r="J88" s="51"/>
      <c r="K88" s="58"/>
      <c r="L88" s="51"/>
      <c r="M88" s="51"/>
      <c r="N88" s="51"/>
      <c r="O88" s="51"/>
      <c r="P88" s="51"/>
      <c r="Q88" s="51"/>
    </row>
    <row r="89" spans="1:17" ht="14.25">
      <c r="A89" s="48"/>
      <c r="B89" s="51"/>
      <c r="C89" s="51"/>
      <c r="D89" s="51"/>
      <c r="E89" s="57"/>
      <c r="F89" s="51"/>
      <c r="G89" s="51"/>
      <c r="H89" s="51"/>
      <c r="I89" s="51"/>
      <c r="J89" s="51"/>
      <c r="K89" s="58"/>
      <c r="L89" s="51"/>
      <c r="M89" s="51"/>
      <c r="N89" s="51"/>
      <c r="O89" s="51"/>
      <c r="P89" s="51"/>
      <c r="Q89" s="51"/>
    </row>
    <row r="90" spans="1:17" ht="14.25">
      <c r="A90" s="48"/>
      <c r="B90" s="51"/>
      <c r="C90" s="51"/>
      <c r="D90" s="51"/>
      <c r="E90" s="57"/>
      <c r="F90" s="51"/>
      <c r="G90" s="51"/>
      <c r="H90" s="51"/>
      <c r="I90" s="51"/>
      <c r="J90" s="51"/>
      <c r="K90" s="58"/>
      <c r="L90" s="51"/>
      <c r="M90" s="51"/>
      <c r="N90" s="51"/>
      <c r="O90" s="51"/>
      <c r="P90" s="51"/>
      <c r="Q90" s="51"/>
    </row>
    <row r="91" spans="1:17" ht="14.25">
      <c r="A91" s="48"/>
      <c r="B91" s="51"/>
      <c r="C91" s="51"/>
      <c r="D91" s="51"/>
      <c r="E91" s="57"/>
      <c r="F91" s="51"/>
      <c r="G91" s="51"/>
      <c r="H91" s="51"/>
      <c r="I91" s="51"/>
      <c r="J91" s="51"/>
      <c r="K91" s="58"/>
      <c r="L91" s="51"/>
      <c r="M91" s="51"/>
      <c r="N91" s="51"/>
      <c r="O91" s="51"/>
      <c r="P91" s="51"/>
      <c r="Q91" s="51"/>
    </row>
    <row r="92" spans="1:17" ht="14.25">
      <c r="A92" s="48"/>
      <c r="B92" s="51"/>
      <c r="C92" s="51"/>
      <c r="D92" s="51"/>
      <c r="E92" s="57"/>
      <c r="F92" s="51"/>
      <c r="G92" s="51"/>
      <c r="H92" s="51"/>
      <c r="I92" s="51"/>
      <c r="J92" s="51"/>
      <c r="K92" s="58"/>
      <c r="L92" s="51"/>
      <c r="M92" s="51"/>
      <c r="N92" s="51"/>
      <c r="O92" s="51"/>
      <c r="P92" s="51"/>
      <c r="Q92" s="51"/>
    </row>
    <row r="93" spans="1:17" ht="14.25">
      <c r="A93" s="48"/>
      <c r="B93" s="51"/>
      <c r="C93" s="51"/>
      <c r="D93" s="51"/>
      <c r="E93" s="57"/>
      <c r="F93" s="51"/>
      <c r="G93" s="51"/>
      <c r="H93" s="51"/>
      <c r="I93" s="51"/>
      <c r="J93" s="51"/>
      <c r="K93" s="58"/>
      <c r="L93" s="51"/>
      <c r="M93" s="51"/>
      <c r="N93" s="51"/>
      <c r="O93" s="51"/>
      <c r="P93" s="51"/>
      <c r="Q93" s="51"/>
    </row>
    <row r="94" spans="1:17" ht="14.25">
      <c r="A94" s="48"/>
      <c r="B94" s="51"/>
      <c r="C94" s="51"/>
      <c r="D94" s="51"/>
      <c r="E94" s="57"/>
      <c r="F94" s="51"/>
      <c r="G94" s="51"/>
      <c r="H94" s="51"/>
      <c r="I94" s="51"/>
      <c r="J94" s="51"/>
      <c r="K94" s="58"/>
      <c r="L94" s="51"/>
      <c r="M94" s="51"/>
      <c r="N94" s="51"/>
      <c r="O94" s="51"/>
      <c r="P94" s="51"/>
      <c r="Q94" s="51"/>
    </row>
    <row r="95" spans="1:17" ht="14.25">
      <c r="A95" s="48"/>
      <c r="B95" s="51"/>
      <c r="C95" s="51"/>
      <c r="D95" s="51"/>
      <c r="E95" s="57"/>
      <c r="F95" s="51"/>
      <c r="G95" s="51"/>
      <c r="H95" s="51"/>
      <c r="I95" s="51"/>
      <c r="J95" s="51"/>
      <c r="K95" s="58"/>
      <c r="L95" s="51"/>
      <c r="M95" s="51"/>
      <c r="N95" s="51"/>
      <c r="O95" s="51"/>
      <c r="P95" s="51"/>
      <c r="Q95" s="51"/>
    </row>
    <row r="96" spans="1:17" ht="14.25">
      <c r="A96" s="48"/>
      <c r="B96" s="51"/>
      <c r="C96" s="51"/>
      <c r="D96" s="51"/>
      <c r="E96" s="57"/>
      <c r="F96" s="51"/>
      <c r="G96" s="51"/>
      <c r="H96" s="51"/>
      <c r="I96" s="51"/>
      <c r="J96" s="51"/>
      <c r="K96" s="58"/>
      <c r="L96" s="51"/>
      <c r="M96" s="51"/>
      <c r="N96" s="51"/>
      <c r="O96" s="51"/>
      <c r="P96" s="51"/>
      <c r="Q96" s="51"/>
    </row>
    <row r="97" spans="1:17" ht="14.25">
      <c r="A97" s="48"/>
      <c r="B97" s="51"/>
      <c r="C97" s="51"/>
      <c r="D97" s="51"/>
      <c r="E97" s="57"/>
      <c r="F97" s="51"/>
      <c r="G97" s="51"/>
      <c r="H97" s="51"/>
      <c r="I97" s="51"/>
      <c r="J97" s="51"/>
      <c r="K97" s="58"/>
      <c r="L97" s="51"/>
      <c r="M97" s="51"/>
      <c r="N97" s="51"/>
      <c r="O97" s="51"/>
      <c r="P97" s="51"/>
      <c r="Q97" s="51"/>
    </row>
    <row r="98" spans="1:17" ht="15" thickBot="1">
      <c r="A98" s="48"/>
      <c r="B98" s="51"/>
      <c r="C98" s="51"/>
      <c r="D98" s="51"/>
      <c r="E98" s="59"/>
      <c r="F98" s="60"/>
      <c r="G98" s="60"/>
      <c r="H98" s="60"/>
      <c r="I98" s="60"/>
      <c r="J98" s="60"/>
      <c r="K98" s="61"/>
      <c r="L98" s="51"/>
      <c r="M98" s="51"/>
      <c r="N98" s="51"/>
      <c r="O98" s="51"/>
      <c r="P98" s="51"/>
      <c r="Q98" s="51"/>
    </row>
    <row r="99" spans="1:17" ht="14.25">
      <c r="A99" s="48"/>
      <c r="B99" s="51"/>
      <c r="C99" s="51"/>
      <c r="D99" s="51"/>
      <c r="E99" s="51"/>
      <c r="F99" s="51"/>
      <c r="G99" s="51"/>
      <c r="H99" s="51"/>
      <c r="I99" s="51"/>
      <c r="J99" s="51"/>
      <c r="K99" s="51"/>
      <c r="L99" s="51"/>
      <c r="M99" s="51"/>
      <c r="N99" s="51"/>
      <c r="O99" s="51"/>
      <c r="P99" s="51"/>
      <c r="Q99" s="51"/>
    </row>
    <row r="100" spans="1:17" ht="14.25">
      <c r="A100" s="48"/>
      <c r="B100" s="51"/>
      <c r="C100" s="51"/>
      <c r="D100" s="51"/>
      <c r="E100" s="51"/>
      <c r="F100" s="51"/>
      <c r="G100" s="51"/>
      <c r="H100" s="51"/>
      <c r="I100" s="51"/>
      <c r="J100" s="51"/>
      <c r="K100" s="51"/>
      <c r="L100" s="51"/>
      <c r="M100" s="51"/>
      <c r="N100" s="51"/>
      <c r="O100" s="51"/>
      <c r="P100" s="51"/>
      <c r="Q100" s="51"/>
    </row>
    <row r="101" spans="1:17" ht="14.25">
      <c r="A101" s="48"/>
      <c r="B101" s="51"/>
      <c r="C101" s="51"/>
      <c r="D101" s="51"/>
      <c r="E101" s="51"/>
      <c r="F101" s="51"/>
      <c r="G101" s="51"/>
      <c r="H101" s="51"/>
      <c r="I101" s="51"/>
      <c r="J101" s="51"/>
      <c r="K101" s="51"/>
      <c r="L101" s="51"/>
      <c r="M101" s="51"/>
      <c r="N101" s="51"/>
      <c r="O101" s="51"/>
      <c r="P101" s="51"/>
      <c r="Q101" s="51"/>
    </row>
    <row r="102" spans="1:17" ht="25.5" customHeight="1">
      <c r="A102" s="48"/>
      <c r="B102" s="51"/>
      <c r="C102" s="51"/>
      <c r="D102" s="51"/>
      <c r="L102" s="51"/>
      <c r="M102" s="51"/>
      <c r="N102" s="51"/>
      <c r="O102" s="51"/>
      <c r="P102" s="51"/>
      <c r="Q102" s="51"/>
    </row>
    <row r="103" spans="1:17" ht="33" customHeight="1">
      <c r="A103" s="48"/>
      <c r="B103" s="51"/>
      <c r="C103" s="51"/>
      <c r="D103" s="51"/>
      <c r="L103" s="51"/>
      <c r="M103" s="51"/>
      <c r="N103" s="51"/>
      <c r="O103" s="51"/>
      <c r="P103" s="51"/>
      <c r="Q103" s="51"/>
    </row>
    <row r="104" spans="1:17" ht="33" customHeight="1">
      <c r="A104" s="48"/>
      <c r="B104" s="51"/>
      <c r="C104" s="51"/>
      <c r="D104" s="51"/>
      <c r="L104" s="51"/>
      <c r="M104" s="51"/>
      <c r="N104" s="51"/>
      <c r="O104" s="51"/>
      <c r="P104" s="51"/>
      <c r="Q104" s="51"/>
    </row>
    <row r="105" spans="1:17" ht="33" customHeight="1">
      <c r="A105" s="48"/>
      <c r="B105" s="51"/>
      <c r="C105" s="51"/>
      <c r="D105" s="51"/>
      <c r="L105" s="51"/>
      <c r="M105" s="51"/>
      <c r="N105" s="51"/>
      <c r="O105" s="51"/>
      <c r="P105" s="51"/>
      <c r="Q105" s="51"/>
    </row>
    <row r="106" spans="1:17" ht="33" customHeight="1">
      <c r="A106" s="48"/>
      <c r="B106" s="51"/>
      <c r="C106" s="51"/>
      <c r="D106" s="51"/>
      <c r="L106" s="51"/>
      <c r="M106" s="51"/>
      <c r="N106" s="51"/>
      <c r="O106" s="51"/>
      <c r="P106" s="51"/>
      <c r="Q106" s="51"/>
    </row>
    <row r="107" spans="1:17" ht="33" customHeight="1">
      <c r="A107" s="48"/>
      <c r="B107" s="51"/>
      <c r="C107" s="51"/>
      <c r="D107" s="51"/>
      <c r="L107" s="51"/>
      <c r="M107" s="51"/>
      <c r="N107" s="51"/>
      <c r="O107" s="51"/>
      <c r="P107" s="51"/>
      <c r="Q107" s="51"/>
    </row>
    <row r="108" spans="1:17" ht="33" customHeight="1">
      <c r="A108" s="48"/>
      <c r="B108" s="51"/>
      <c r="C108" s="51"/>
      <c r="D108" s="51"/>
      <c r="L108" s="51"/>
      <c r="M108" s="51"/>
      <c r="N108" s="51"/>
      <c r="O108" s="51"/>
      <c r="P108" s="51"/>
      <c r="Q108" s="51"/>
    </row>
    <row r="109" spans="1:17" ht="33" customHeight="1">
      <c r="A109" s="48"/>
      <c r="B109" s="51"/>
      <c r="C109" s="51"/>
      <c r="D109" s="51"/>
      <c r="L109" s="51"/>
      <c r="M109" s="51"/>
      <c r="N109" s="51"/>
      <c r="O109" s="51"/>
      <c r="P109" s="51"/>
      <c r="Q109" s="51"/>
    </row>
    <row r="110" spans="1:17" ht="33" customHeight="1">
      <c r="A110" s="48"/>
      <c r="B110" s="51"/>
      <c r="C110" s="51"/>
      <c r="D110" s="51"/>
      <c r="L110" s="51"/>
      <c r="M110" s="51"/>
      <c r="N110" s="51"/>
      <c r="O110" s="51"/>
      <c r="P110" s="51"/>
      <c r="Q110" s="51"/>
    </row>
    <row r="111" spans="1:17" ht="14.25">
      <c r="A111" s="48"/>
      <c r="B111" s="51"/>
      <c r="C111" s="51"/>
      <c r="D111" s="51"/>
      <c r="L111" s="51"/>
      <c r="M111" s="51"/>
      <c r="N111" s="51"/>
      <c r="O111" s="51"/>
      <c r="P111" s="51"/>
      <c r="Q111" s="51"/>
    </row>
    <row r="112" spans="1:17" ht="14.25">
      <c r="A112" s="48"/>
      <c r="B112" s="51"/>
      <c r="C112" s="51"/>
      <c r="D112" s="51"/>
      <c r="L112" s="51"/>
      <c r="M112" s="51"/>
      <c r="N112" s="51"/>
      <c r="O112" s="51"/>
      <c r="P112" s="51"/>
      <c r="Q112" s="51"/>
    </row>
    <row r="113" spans="1:17" ht="14.25">
      <c r="A113" s="48"/>
      <c r="B113" s="51"/>
      <c r="C113" s="51"/>
      <c r="D113" s="51"/>
      <c r="L113" s="51"/>
      <c r="M113" s="51"/>
      <c r="N113" s="51"/>
      <c r="O113" s="51"/>
      <c r="P113" s="51"/>
      <c r="Q113" s="51"/>
    </row>
    <row r="114" spans="1:17" ht="14.25">
      <c r="A114" s="48"/>
      <c r="B114" s="51"/>
      <c r="C114" s="51"/>
      <c r="D114" s="51"/>
      <c r="L114" s="51"/>
      <c r="M114" s="51"/>
      <c r="N114" s="51"/>
      <c r="O114" s="51"/>
      <c r="P114" s="51"/>
      <c r="Q114" s="51"/>
    </row>
    <row r="115" spans="1:17" ht="14.25">
      <c r="A115" s="48"/>
      <c r="B115" s="51"/>
      <c r="C115" s="51"/>
      <c r="D115" s="51"/>
      <c r="L115" s="51"/>
      <c r="M115" s="51"/>
      <c r="N115" s="51"/>
      <c r="O115" s="51"/>
      <c r="P115" s="51"/>
      <c r="Q115" s="51"/>
    </row>
    <row r="116" spans="1:17" ht="14.25">
      <c r="A116" s="48"/>
      <c r="B116" s="51"/>
      <c r="C116" s="51"/>
      <c r="D116" s="51"/>
      <c r="L116" s="51"/>
      <c r="M116" s="51"/>
      <c r="N116" s="51"/>
      <c r="O116" s="51"/>
      <c r="P116" s="51"/>
      <c r="Q116" s="51"/>
    </row>
    <row r="117" spans="1:17" ht="14.25">
      <c r="A117" s="48"/>
      <c r="B117" s="51"/>
      <c r="C117" s="51"/>
      <c r="D117" s="51"/>
      <c r="L117" s="51"/>
      <c r="M117" s="51"/>
      <c r="N117" s="51"/>
      <c r="O117" s="51"/>
      <c r="P117" s="51"/>
      <c r="Q117" s="51"/>
    </row>
    <row r="118" spans="1:17" ht="14.25">
      <c r="A118" s="48"/>
      <c r="B118" s="51"/>
      <c r="C118" s="51"/>
      <c r="D118" s="51"/>
      <c r="L118" s="51"/>
      <c r="M118" s="51"/>
      <c r="N118" s="51"/>
      <c r="O118" s="51"/>
      <c r="P118" s="51"/>
      <c r="Q118" s="51"/>
    </row>
    <row r="119" spans="1:17" ht="14.25">
      <c r="A119" s="48"/>
      <c r="B119" s="51"/>
      <c r="C119" s="51"/>
      <c r="D119" s="51"/>
      <c r="L119" s="51"/>
      <c r="M119" s="51"/>
      <c r="N119" s="51"/>
      <c r="O119" s="51"/>
      <c r="P119" s="51"/>
      <c r="Q119" s="51"/>
    </row>
    <row r="120" spans="1:17" ht="14.25">
      <c r="A120" s="48"/>
      <c r="B120" s="51"/>
      <c r="C120" s="51"/>
      <c r="D120" s="51"/>
      <c r="L120" s="51"/>
      <c r="M120" s="51"/>
      <c r="N120" s="51"/>
      <c r="O120" s="51"/>
      <c r="P120" s="51"/>
      <c r="Q120" s="51"/>
    </row>
    <row r="121" spans="1:17" ht="14.25">
      <c r="A121" s="48"/>
      <c r="B121" s="51"/>
      <c r="C121" s="51"/>
      <c r="D121" s="51"/>
      <c r="L121" s="51"/>
      <c r="M121" s="51"/>
      <c r="N121" s="51"/>
      <c r="O121" s="51"/>
      <c r="P121" s="51"/>
      <c r="Q121" s="51"/>
    </row>
    <row r="122" spans="1:17" ht="14.25">
      <c r="A122" s="48"/>
      <c r="B122" s="51"/>
      <c r="C122" s="51"/>
      <c r="D122" s="51"/>
      <c r="L122" s="51"/>
      <c r="M122" s="51"/>
      <c r="N122" s="51"/>
      <c r="O122" s="51"/>
      <c r="P122" s="51"/>
      <c r="Q122" s="51"/>
    </row>
    <row r="123" spans="1:17" ht="14.25">
      <c r="A123" s="48"/>
      <c r="B123" s="51"/>
      <c r="C123" s="51"/>
      <c r="D123" s="51"/>
      <c r="L123" s="51"/>
      <c r="M123" s="51"/>
      <c r="N123" s="51"/>
      <c r="O123" s="51"/>
      <c r="P123" s="51"/>
      <c r="Q123" s="51"/>
    </row>
    <row r="124" spans="1:17" ht="14.25">
      <c r="A124" s="48"/>
      <c r="B124" s="51"/>
      <c r="C124" s="51"/>
      <c r="D124" s="51"/>
      <c r="L124" s="51"/>
      <c r="M124" s="51"/>
      <c r="N124" s="51"/>
      <c r="O124" s="51"/>
      <c r="P124" s="51"/>
      <c r="Q124" s="51"/>
    </row>
    <row r="125" spans="1:17" ht="14.25">
      <c r="A125" s="48"/>
      <c r="B125" s="51"/>
      <c r="C125" s="51"/>
      <c r="D125" s="51"/>
      <c r="L125" s="51"/>
      <c r="M125" s="51"/>
      <c r="N125" s="51"/>
      <c r="O125" s="51"/>
      <c r="P125" s="51"/>
      <c r="Q125" s="51"/>
    </row>
    <row r="126" spans="1:17" ht="14.25">
      <c r="A126" s="48"/>
      <c r="B126" s="51"/>
      <c r="C126" s="51"/>
      <c r="D126" s="51"/>
      <c r="L126" s="51"/>
      <c r="M126" s="51"/>
      <c r="N126" s="51"/>
      <c r="O126" s="51"/>
      <c r="P126" s="51"/>
      <c r="Q126" s="51"/>
    </row>
    <row r="127" spans="1:17" ht="14.25">
      <c r="A127" s="48"/>
      <c r="B127" s="51"/>
      <c r="C127" s="51"/>
      <c r="D127" s="51"/>
      <c r="L127" s="51"/>
      <c r="M127" s="51"/>
      <c r="N127" s="51"/>
      <c r="O127" s="51"/>
      <c r="P127" s="51"/>
      <c r="Q127" s="51"/>
    </row>
    <row r="128" spans="1:17" ht="14.25">
      <c r="A128" s="48"/>
      <c r="B128" s="51"/>
      <c r="C128" s="51"/>
      <c r="D128" s="51"/>
      <c r="L128" s="51"/>
      <c r="M128" s="51"/>
      <c r="N128" s="51"/>
      <c r="O128" s="51"/>
      <c r="P128" s="51"/>
      <c r="Q128" s="51"/>
    </row>
    <row r="129" spans="1:17" ht="14.25">
      <c r="A129" s="48"/>
      <c r="B129" s="51"/>
      <c r="C129" s="51"/>
      <c r="D129" s="51"/>
      <c r="L129" s="51"/>
      <c r="M129" s="51"/>
      <c r="N129" s="51"/>
      <c r="O129" s="51"/>
      <c r="P129" s="51"/>
      <c r="Q129" s="51"/>
    </row>
    <row r="130" spans="1:17" ht="14.25">
      <c r="A130" s="48"/>
      <c r="B130" s="51"/>
      <c r="C130" s="51"/>
      <c r="D130" s="51"/>
      <c r="L130" s="51"/>
      <c r="M130" s="51"/>
      <c r="N130" s="51"/>
      <c r="O130" s="51"/>
      <c r="P130" s="51"/>
      <c r="Q130" s="51"/>
    </row>
    <row r="131" spans="1:17" ht="14.25">
      <c r="A131" s="48"/>
      <c r="B131" s="51"/>
      <c r="C131" s="51"/>
      <c r="D131" s="51"/>
      <c r="L131" s="51"/>
      <c r="M131" s="51"/>
      <c r="N131" s="51"/>
      <c r="O131" s="51"/>
      <c r="P131" s="51"/>
      <c r="Q131" s="51"/>
    </row>
    <row r="132" spans="1:17" ht="14.25">
      <c r="A132" s="48"/>
      <c r="B132" s="51"/>
      <c r="C132" s="51"/>
      <c r="D132" s="51"/>
      <c r="L132" s="51"/>
      <c r="M132" s="51"/>
      <c r="N132" s="51"/>
      <c r="O132" s="51"/>
      <c r="P132" s="51"/>
      <c r="Q132" s="51"/>
    </row>
    <row r="133" spans="1:17" ht="14.25">
      <c r="A133" s="48"/>
      <c r="B133" s="51"/>
      <c r="C133" s="51"/>
      <c r="D133" s="51"/>
      <c r="L133" s="51"/>
      <c r="M133" s="51"/>
      <c r="N133" s="51"/>
      <c r="O133" s="51"/>
      <c r="P133" s="51"/>
      <c r="Q133" s="51"/>
    </row>
    <row r="134" spans="1:17" ht="14.25">
      <c r="A134" s="48"/>
      <c r="B134" s="51"/>
      <c r="C134" s="51"/>
      <c r="D134" s="51"/>
      <c r="L134" s="51"/>
      <c r="M134" s="51"/>
      <c r="N134" s="51"/>
      <c r="O134" s="51"/>
      <c r="P134" s="51"/>
      <c r="Q134" s="51"/>
    </row>
    <row r="135" spans="1:17" ht="14.25">
      <c r="A135" s="48"/>
      <c r="B135" s="51"/>
      <c r="C135" s="51"/>
      <c r="D135" s="51"/>
      <c r="L135" s="51"/>
      <c r="M135" s="51"/>
      <c r="N135" s="51"/>
      <c r="O135" s="51"/>
      <c r="P135" s="51"/>
      <c r="Q135" s="51"/>
    </row>
    <row r="136" spans="1:17" ht="14.25">
      <c r="A136" s="48"/>
      <c r="B136" s="51"/>
      <c r="C136" s="51"/>
      <c r="D136" s="51"/>
      <c r="L136" s="51"/>
      <c r="M136" s="51"/>
      <c r="N136" s="51"/>
      <c r="O136" s="51"/>
      <c r="P136" s="51"/>
      <c r="Q136" s="51"/>
    </row>
    <row r="137" spans="1:17" ht="14.25">
      <c r="A137" s="48"/>
      <c r="B137" s="51"/>
      <c r="C137" s="51"/>
      <c r="D137" s="51"/>
      <c r="L137" s="51"/>
      <c r="M137" s="51"/>
      <c r="N137" s="51"/>
      <c r="O137" s="51"/>
      <c r="P137" s="51"/>
      <c r="Q137" s="51"/>
    </row>
    <row r="138" spans="1:17" ht="14.25">
      <c r="A138" s="48"/>
      <c r="B138" s="51"/>
      <c r="C138" s="51"/>
      <c r="D138" s="51"/>
      <c r="L138" s="51"/>
      <c r="M138" s="51"/>
      <c r="N138" s="51"/>
      <c r="O138" s="51"/>
      <c r="P138" s="51"/>
      <c r="Q138" s="51"/>
    </row>
    <row r="139" spans="1:17" ht="14.25">
      <c r="A139" s="48"/>
      <c r="B139" s="51"/>
      <c r="C139" s="51"/>
      <c r="D139" s="51"/>
      <c r="L139" s="51"/>
      <c r="M139" s="51"/>
      <c r="N139" s="51"/>
      <c r="O139" s="51"/>
      <c r="P139" s="51"/>
      <c r="Q139" s="51"/>
    </row>
    <row r="140" spans="1:17" ht="14.25">
      <c r="A140" s="48"/>
      <c r="B140" s="51"/>
      <c r="C140" s="51"/>
      <c r="D140" s="51"/>
      <c r="L140" s="51"/>
      <c r="M140" s="51"/>
      <c r="N140" s="51"/>
      <c r="O140" s="51"/>
      <c r="P140" s="51"/>
      <c r="Q140" s="51"/>
    </row>
    <row r="141" spans="1:17" ht="14.25">
      <c r="A141" s="48"/>
      <c r="B141" s="51"/>
      <c r="C141" s="51"/>
      <c r="D141" s="51"/>
      <c r="L141" s="51"/>
      <c r="M141" s="51"/>
      <c r="N141" s="51"/>
      <c r="O141" s="51"/>
      <c r="P141" s="51"/>
      <c r="Q141" s="51"/>
    </row>
    <row r="142" spans="1:17" ht="14.25">
      <c r="A142" s="48"/>
      <c r="B142" s="51"/>
      <c r="C142" s="51"/>
      <c r="D142" s="51"/>
      <c r="E142" s="51"/>
      <c r="F142" s="51"/>
      <c r="G142" s="51"/>
      <c r="H142" s="51"/>
      <c r="I142" s="51"/>
      <c r="J142" s="51"/>
      <c r="K142" s="51"/>
      <c r="L142" s="51"/>
      <c r="M142" s="51"/>
      <c r="N142" s="51"/>
      <c r="O142" s="51"/>
      <c r="P142" s="51"/>
      <c r="Q142" s="51"/>
    </row>
    <row r="143" spans="1:17" ht="14.25">
      <c r="A143" s="48"/>
      <c r="B143" s="51"/>
      <c r="C143" s="51"/>
      <c r="D143" s="51"/>
      <c r="E143" s="51"/>
      <c r="F143" s="51"/>
      <c r="G143" s="51"/>
      <c r="H143" s="51"/>
      <c r="I143" s="51"/>
      <c r="J143" s="51"/>
      <c r="K143" s="51"/>
      <c r="L143" s="51"/>
      <c r="M143" s="51"/>
      <c r="N143" s="51"/>
      <c r="O143" s="51"/>
      <c r="P143" s="51"/>
      <c r="Q143" s="51"/>
    </row>
    <row r="144" spans="1:17" ht="14.25">
      <c r="A144" s="48"/>
      <c r="B144" s="51"/>
      <c r="C144" s="51"/>
      <c r="D144" s="51"/>
      <c r="E144" s="51"/>
      <c r="F144" s="51"/>
      <c r="G144" s="51"/>
      <c r="H144" s="51"/>
      <c r="I144" s="51"/>
      <c r="J144" s="51"/>
      <c r="K144" s="51"/>
      <c r="L144" s="51"/>
      <c r="M144" s="51"/>
      <c r="N144" s="51"/>
      <c r="O144" s="51"/>
      <c r="P144" s="51"/>
      <c r="Q144" s="51"/>
    </row>
    <row r="145" spans="1:17" ht="14.25">
      <c r="A145" s="48"/>
      <c r="B145" s="51"/>
      <c r="C145" s="51"/>
      <c r="D145" s="51"/>
      <c r="E145" s="51"/>
      <c r="F145" s="51"/>
      <c r="G145" s="51"/>
      <c r="H145" s="51"/>
      <c r="I145" s="51"/>
      <c r="J145" s="51"/>
      <c r="K145" s="51"/>
      <c r="L145" s="51"/>
      <c r="M145" s="51"/>
      <c r="N145" s="51"/>
      <c r="O145" s="51"/>
      <c r="P145" s="51"/>
      <c r="Q145" s="51"/>
    </row>
    <row r="146" spans="1:17" ht="14.25">
      <c r="A146" s="48"/>
      <c r="B146" s="51"/>
      <c r="C146" s="51"/>
      <c r="D146" s="51"/>
      <c r="E146" s="51"/>
      <c r="F146" s="51"/>
      <c r="G146" s="51"/>
      <c r="H146" s="51"/>
      <c r="I146" s="51"/>
      <c r="J146" s="51"/>
      <c r="K146" s="51"/>
      <c r="L146" s="51"/>
      <c r="M146" s="51"/>
      <c r="N146" s="51"/>
      <c r="O146" s="51"/>
      <c r="P146" s="51"/>
      <c r="Q146" s="51"/>
    </row>
    <row r="147" spans="1:17" ht="14.25">
      <c r="A147" s="48"/>
      <c r="B147" s="51"/>
      <c r="C147" s="51"/>
      <c r="D147" s="51"/>
      <c r="E147" s="51"/>
      <c r="F147" s="51"/>
      <c r="G147" s="51"/>
      <c r="H147" s="51"/>
      <c r="I147" s="51"/>
      <c r="J147" s="51"/>
      <c r="K147" s="51"/>
      <c r="L147" s="51"/>
      <c r="M147" s="51"/>
      <c r="N147" s="51"/>
      <c r="O147" s="51"/>
      <c r="P147" s="51"/>
      <c r="Q147" s="51"/>
    </row>
    <row r="148" spans="1:3" ht="14.25">
      <c r="A148" s="46"/>
      <c r="B148" s="47"/>
      <c r="C148" s="47"/>
    </row>
    <row r="149" spans="1:3" ht="14.25">
      <c r="A149" s="46"/>
      <c r="B149" s="47"/>
      <c r="C149" s="47"/>
    </row>
    <row r="150" spans="1:3" ht="14.25">
      <c r="A150" s="46"/>
      <c r="B150" s="47"/>
      <c r="C150" s="47"/>
    </row>
    <row r="151" spans="1:3" ht="14.25">
      <c r="A151" s="46"/>
      <c r="B151" s="47"/>
      <c r="C151" s="47"/>
    </row>
    <row r="152" spans="1:3" ht="14.25">
      <c r="A152" s="46"/>
      <c r="B152" s="47"/>
      <c r="C152" s="47"/>
    </row>
    <row r="153" spans="1:3" ht="14.25">
      <c r="A153" s="46"/>
      <c r="B153" s="47"/>
      <c r="C153" s="47"/>
    </row>
    <row r="154" spans="1:3" ht="14.25">
      <c r="A154" s="46"/>
      <c r="B154" s="47"/>
      <c r="C154" s="47"/>
    </row>
    <row r="155" spans="1:3" ht="14.25">
      <c r="A155" s="46"/>
      <c r="B155" s="47"/>
      <c r="C155" s="47"/>
    </row>
    <row r="156" spans="1:3" ht="14.25">
      <c r="A156" s="46"/>
      <c r="B156" s="47"/>
      <c r="C156" s="47"/>
    </row>
    <row r="157" spans="1:3" ht="14.25">
      <c r="A157" s="46"/>
      <c r="B157" s="47"/>
      <c r="C157" s="47"/>
    </row>
    <row r="158" spans="1:3" ht="14.25">
      <c r="A158" s="46"/>
      <c r="B158" s="47"/>
      <c r="C158" s="47"/>
    </row>
    <row r="159" spans="1:3" ht="14.25">
      <c r="A159" s="46"/>
      <c r="B159" s="47"/>
      <c r="C159" s="47"/>
    </row>
    <row r="160" spans="1:3" ht="14.25">
      <c r="A160" s="46"/>
      <c r="B160" s="47"/>
      <c r="C160" s="47"/>
    </row>
    <row r="161" spans="1:3" ht="14.25">
      <c r="A161" s="46"/>
      <c r="B161" s="47"/>
      <c r="C161" s="47"/>
    </row>
    <row r="162" spans="1:3" ht="14.25">
      <c r="A162" s="46"/>
      <c r="B162" s="47"/>
      <c r="C162" s="47"/>
    </row>
    <row r="163" spans="1:3" ht="14.25">
      <c r="A163" s="46"/>
      <c r="B163" s="47"/>
      <c r="C163" s="47"/>
    </row>
    <row r="164" spans="1:3" ht="14.25">
      <c r="A164" s="46"/>
      <c r="B164" s="47"/>
      <c r="C164" s="47"/>
    </row>
    <row r="165" spans="1:3" ht="14.25">
      <c r="A165" s="46"/>
      <c r="B165" s="47"/>
      <c r="C165" s="47"/>
    </row>
    <row r="166" spans="1:3" ht="14.25">
      <c r="A166" s="46"/>
      <c r="B166" s="47"/>
      <c r="C166" s="47"/>
    </row>
    <row r="167" spans="1:3" ht="14.25">
      <c r="A167" s="46"/>
      <c r="B167" s="47"/>
      <c r="C167" s="47"/>
    </row>
    <row r="168" spans="1:3" ht="14.25">
      <c r="A168" s="46"/>
      <c r="B168" s="47"/>
      <c r="C168" s="47"/>
    </row>
    <row r="169" spans="1:3" ht="14.25">
      <c r="A169" s="46"/>
      <c r="B169" s="47"/>
      <c r="C169" s="47"/>
    </row>
    <row r="170" spans="1:3" ht="14.25">
      <c r="A170" s="46"/>
      <c r="B170" s="47"/>
      <c r="C170" s="47"/>
    </row>
    <row r="171" spans="1:3" ht="14.25">
      <c r="A171" s="46"/>
      <c r="B171" s="47"/>
      <c r="C171" s="47"/>
    </row>
    <row r="172" spans="1:3" ht="14.25">
      <c r="A172" s="46"/>
      <c r="B172" s="47"/>
      <c r="C172" s="47"/>
    </row>
    <row r="173" spans="1:3" ht="14.25">
      <c r="A173" s="46"/>
      <c r="B173" s="47"/>
      <c r="C173" s="47"/>
    </row>
    <row r="174" spans="1:3" ht="14.25">
      <c r="A174" s="46"/>
      <c r="B174" s="47"/>
      <c r="C174" s="47"/>
    </row>
    <row r="175" spans="1:3" ht="14.25">
      <c r="A175" s="46"/>
      <c r="B175" s="47"/>
      <c r="C175" s="47"/>
    </row>
    <row r="176" spans="1:3" ht="14.25">
      <c r="A176" s="46"/>
      <c r="B176" s="47"/>
      <c r="C176" s="47"/>
    </row>
    <row r="177" spans="1:3" ht="14.25">
      <c r="A177" s="46"/>
      <c r="B177" s="47"/>
      <c r="C177" s="47"/>
    </row>
    <row r="178" spans="1:3" ht="14.25">
      <c r="A178" s="46"/>
      <c r="B178" s="47"/>
      <c r="C178" s="47"/>
    </row>
    <row r="179" spans="1:3" ht="14.25">
      <c r="A179" s="46"/>
      <c r="B179" s="47"/>
      <c r="C179" s="47"/>
    </row>
    <row r="180" spans="1:3" ht="14.25">
      <c r="A180" s="46"/>
      <c r="B180" s="47"/>
      <c r="C180" s="47"/>
    </row>
    <row r="181" spans="1:3" ht="14.25">
      <c r="A181" s="46"/>
      <c r="B181" s="47"/>
      <c r="C181" s="47"/>
    </row>
    <row r="182" spans="1:3" ht="14.25">
      <c r="A182" s="46"/>
      <c r="B182" s="47"/>
      <c r="C182" s="47"/>
    </row>
    <row r="183" spans="1:3" ht="14.25">
      <c r="A183" s="46"/>
      <c r="B183" s="47"/>
      <c r="C183" s="47"/>
    </row>
    <row r="184" spans="1:3" ht="14.25">
      <c r="A184" s="46"/>
      <c r="B184" s="47"/>
      <c r="C184" s="47"/>
    </row>
    <row r="185" spans="1:3" ht="14.25">
      <c r="A185" s="46"/>
      <c r="B185" s="47"/>
      <c r="C185" s="47"/>
    </row>
    <row r="186" spans="1:3" ht="14.25">
      <c r="A186" s="46"/>
      <c r="B186" s="47"/>
      <c r="C186" s="47"/>
    </row>
    <row r="187" spans="1:3" ht="14.25">
      <c r="A187" s="46"/>
      <c r="B187" s="47"/>
      <c r="C187" s="47"/>
    </row>
    <row r="188" spans="1:3" ht="14.25">
      <c r="A188" s="46"/>
      <c r="B188" s="47"/>
      <c r="C188" s="47"/>
    </row>
    <row r="189" spans="1:3" ht="14.25">
      <c r="A189" s="46"/>
      <c r="B189" s="47"/>
      <c r="C189" s="47"/>
    </row>
    <row r="190" spans="1:3" ht="14.25">
      <c r="A190" s="46"/>
      <c r="B190" s="47"/>
      <c r="C190" s="47"/>
    </row>
    <row r="191" spans="1:3" ht="14.25">
      <c r="A191" s="46"/>
      <c r="B191" s="47"/>
      <c r="C191" s="47"/>
    </row>
    <row r="192" spans="1:3" ht="14.25">
      <c r="A192" s="46"/>
      <c r="B192" s="47"/>
      <c r="C192" s="47"/>
    </row>
    <row r="193" spans="1:3" ht="14.25">
      <c r="A193" s="46"/>
      <c r="B193" s="47"/>
      <c r="C193" s="47"/>
    </row>
    <row r="194" spans="1:3" ht="14.25">
      <c r="A194" s="46"/>
      <c r="B194" s="47"/>
      <c r="C194" s="47"/>
    </row>
    <row r="195" spans="1:3" ht="14.25">
      <c r="A195" s="46"/>
      <c r="B195" s="47"/>
      <c r="C195" s="47"/>
    </row>
    <row r="196" spans="1:3" ht="14.25">
      <c r="A196" s="46"/>
      <c r="B196" s="47"/>
      <c r="C196" s="47"/>
    </row>
    <row r="197" spans="1:3" ht="14.25">
      <c r="A197" s="46"/>
      <c r="B197" s="47"/>
      <c r="C197" s="47"/>
    </row>
    <row r="198" spans="1:3" ht="14.25">
      <c r="A198" s="46"/>
      <c r="B198" s="47"/>
      <c r="C198" s="47"/>
    </row>
    <row r="199" spans="1:3" ht="14.25">
      <c r="A199" s="46"/>
      <c r="B199" s="47"/>
      <c r="C199" s="47"/>
    </row>
    <row r="200" spans="1:3" ht="14.25">
      <c r="A200" s="46"/>
      <c r="B200" s="47"/>
      <c r="C200" s="47"/>
    </row>
    <row r="201" spans="1:3" ht="14.25">
      <c r="A201" s="46"/>
      <c r="B201" s="47"/>
      <c r="C201" s="47"/>
    </row>
    <row r="202" spans="1:3" ht="14.25">
      <c r="A202" s="46"/>
      <c r="B202" s="47"/>
      <c r="C202" s="47"/>
    </row>
    <row r="203" spans="1:3" ht="14.25">
      <c r="A203" s="46"/>
      <c r="B203" s="47"/>
      <c r="C203" s="47"/>
    </row>
    <row r="204" spans="1:3" ht="14.25">
      <c r="A204" s="46"/>
      <c r="B204" s="47"/>
      <c r="C204" s="47"/>
    </row>
    <row r="205" spans="1:3" ht="14.25">
      <c r="A205" s="46"/>
      <c r="B205" s="47"/>
      <c r="C205" s="47"/>
    </row>
    <row r="206" spans="1:3" ht="14.25">
      <c r="A206" s="46"/>
      <c r="B206" s="47"/>
      <c r="C206" s="47"/>
    </row>
    <row r="207" spans="1:3" ht="14.25">
      <c r="A207" s="46"/>
      <c r="B207" s="47"/>
      <c r="C207" s="47"/>
    </row>
    <row r="208" spans="1:3" ht="14.25">
      <c r="A208" s="46"/>
      <c r="B208" s="47"/>
      <c r="C208" s="47"/>
    </row>
    <row r="209" spans="1:3" ht="14.25">
      <c r="A209" s="46"/>
      <c r="B209" s="47"/>
      <c r="C209" s="47"/>
    </row>
    <row r="210" spans="1:3" ht="14.25">
      <c r="A210" s="46"/>
      <c r="B210" s="47"/>
      <c r="C210" s="47"/>
    </row>
    <row r="211" spans="1:3" ht="14.25">
      <c r="A211" s="46"/>
      <c r="B211" s="47"/>
      <c r="C211" s="47"/>
    </row>
    <row r="212" spans="1:3" ht="14.25">
      <c r="A212" s="46"/>
      <c r="B212" s="47"/>
      <c r="C212" s="47"/>
    </row>
    <row r="213" spans="1:3" ht="14.25">
      <c r="A213" s="46"/>
      <c r="B213" s="47"/>
      <c r="C213" s="47"/>
    </row>
    <row r="214" spans="1:3" ht="14.25">
      <c r="A214" s="46"/>
      <c r="B214" s="47"/>
      <c r="C214" s="47"/>
    </row>
    <row r="215" spans="1:3" ht="14.25">
      <c r="A215" s="46"/>
      <c r="B215" s="47"/>
      <c r="C215" s="47"/>
    </row>
    <row r="216" spans="1:3" ht="14.25">
      <c r="A216" s="46"/>
      <c r="B216" s="47"/>
      <c r="C216" s="47"/>
    </row>
    <row r="217" spans="1:3" ht="14.25">
      <c r="A217" s="46"/>
      <c r="B217" s="47"/>
      <c r="C217" s="47"/>
    </row>
    <row r="218" spans="1:3" ht="14.25">
      <c r="A218" s="46"/>
      <c r="B218" s="47"/>
      <c r="C218" s="47"/>
    </row>
    <row r="219" spans="1:3" ht="14.25">
      <c r="A219" s="46"/>
      <c r="B219" s="47"/>
      <c r="C219" s="47"/>
    </row>
    <row r="220" spans="1:3" ht="14.25">
      <c r="A220" s="46"/>
      <c r="B220" s="47"/>
      <c r="C220" s="47"/>
    </row>
    <row r="221" spans="1:3" ht="14.25">
      <c r="A221" s="46"/>
      <c r="B221" s="47"/>
      <c r="C221" s="47"/>
    </row>
    <row r="222" spans="1:3" ht="14.25">
      <c r="A222" s="46"/>
      <c r="B222" s="47"/>
      <c r="C222" s="47"/>
    </row>
    <row r="223" spans="1:3" ht="14.25">
      <c r="A223" s="46"/>
      <c r="B223" s="47"/>
      <c r="C223" s="47"/>
    </row>
    <row r="224" spans="1:3" ht="14.25">
      <c r="A224" s="46"/>
      <c r="B224" s="47"/>
      <c r="C224" s="47"/>
    </row>
    <row r="225" spans="1:3" ht="14.25">
      <c r="A225" s="46"/>
      <c r="B225" s="47"/>
      <c r="C225" s="47"/>
    </row>
    <row r="226" spans="1:3" ht="14.25">
      <c r="A226" s="46"/>
      <c r="B226" s="47"/>
      <c r="C226" s="47"/>
    </row>
    <row r="227" spans="1:3" ht="14.25">
      <c r="A227" s="46"/>
      <c r="B227" s="47"/>
      <c r="C227" s="47"/>
    </row>
    <row r="228" spans="1:3" ht="14.25">
      <c r="A228" s="46"/>
      <c r="B228" s="47"/>
      <c r="C228" s="47"/>
    </row>
    <row r="229" spans="1:3" ht="14.25">
      <c r="A229" s="46"/>
      <c r="B229" s="47"/>
      <c r="C229" s="47"/>
    </row>
    <row r="230" spans="1:3" ht="14.25">
      <c r="A230" s="46"/>
      <c r="B230" s="47"/>
      <c r="C230" s="47"/>
    </row>
    <row r="231" spans="1:3" ht="14.25">
      <c r="A231" s="46"/>
      <c r="B231" s="47"/>
      <c r="C231" s="47"/>
    </row>
    <row r="232" spans="1:3" ht="14.25">
      <c r="A232" s="46"/>
      <c r="B232" s="47"/>
      <c r="C232" s="47"/>
    </row>
    <row r="233" spans="1:3" ht="14.25">
      <c r="A233" s="46"/>
      <c r="B233" s="47"/>
      <c r="C233" s="47"/>
    </row>
    <row r="234" spans="1:3" ht="14.25">
      <c r="A234" s="46"/>
      <c r="B234" s="47"/>
      <c r="C234" s="47"/>
    </row>
    <row r="235" spans="1:3" ht="14.25">
      <c r="A235" s="46"/>
      <c r="B235" s="47"/>
      <c r="C235" s="47"/>
    </row>
    <row r="236" spans="1:3" ht="14.25">
      <c r="A236" s="46"/>
      <c r="B236" s="47"/>
      <c r="C236" s="47"/>
    </row>
    <row r="237" spans="1:3" ht="14.25">
      <c r="A237" s="46"/>
      <c r="B237" s="47"/>
      <c r="C237" s="47"/>
    </row>
    <row r="238" spans="1:3" ht="14.25">
      <c r="A238" s="46"/>
      <c r="B238" s="47"/>
      <c r="C238" s="47"/>
    </row>
    <row r="239" spans="1:3" ht="14.25">
      <c r="A239" s="46"/>
      <c r="B239" s="47"/>
      <c r="C239" s="47"/>
    </row>
    <row r="240" spans="1:3" ht="14.25">
      <c r="A240" s="46"/>
      <c r="B240" s="47"/>
      <c r="C240" s="47"/>
    </row>
    <row r="241" spans="1:3" ht="14.25">
      <c r="A241" s="46"/>
      <c r="B241" s="47"/>
      <c r="C241" s="47"/>
    </row>
    <row r="242" spans="1:3" ht="14.25">
      <c r="A242" s="46"/>
      <c r="B242" s="47"/>
      <c r="C242" s="47"/>
    </row>
    <row r="243" spans="1:3" ht="14.25">
      <c r="A243" s="46"/>
      <c r="B243" s="47"/>
      <c r="C243" s="47"/>
    </row>
    <row r="244" spans="1:3" ht="14.25">
      <c r="A244" s="46"/>
      <c r="B244" s="47"/>
      <c r="C244" s="47"/>
    </row>
    <row r="245" spans="1:3" ht="14.25">
      <c r="A245" s="46"/>
      <c r="B245" s="47"/>
      <c r="C245" s="47"/>
    </row>
    <row r="246" spans="1:3" ht="14.25">
      <c r="A246" s="46"/>
      <c r="B246" s="47"/>
      <c r="C246" s="47"/>
    </row>
    <row r="247" spans="1:3" ht="14.25">
      <c r="A247" s="46"/>
      <c r="B247" s="47"/>
      <c r="C247" s="47"/>
    </row>
    <row r="248" spans="1:3" ht="14.25">
      <c r="A248" s="46"/>
      <c r="B248" s="47"/>
      <c r="C248" s="47"/>
    </row>
    <row r="249" spans="1:3" ht="14.25">
      <c r="A249" s="46"/>
      <c r="B249" s="47"/>
      <c r="C249" s="47"/>
    </row>
    <row r="250" spans="1:3" ht="14.25">
      <c r="A250" s="46"/>
      <c r="B250" s="47"/>
      <c r="C250" s="47"/>
    </row>
    <row r="251" spans="1:3" ht="14.25">
      <c r="A251" s="46"/>
      <c r="B251" s="47"/>
      <c r="C251" s="47"/>
    </row>
    <row r="252" spans="1:3" ht="14.25">
      <c r="A252" s="46"/>
      <c r="B252" s="47"/>
      <c r="C252" s="47"/>
    </row>
    <row r="253" spans="1:3" ht="14.25">
      <c r="A253" s="46"/>
      <c r="B253" s="47"/>
      <c r="C253" s="47"/>
    </row>
    <row r="254" spans="1:3" ht="14.25">
      <c r="A254" s="46"/>
      <c r="B254" s="47"/>
      <c r="C254" s="47"/>
    </row>
  </sheetData>
  <mergeCells count="10">
    <mergeCell ref="E3:K3"/>
    <mergeCell ref="E1:K1"/>
    <mergeCell ref="E2:K2"/>
    <mergeCell ref="A2:C2"/>
    <mergeCell ref="E7:K7"/>
    <mergeCell ref="E59:K59"/>
    <mergeCell ref="A56:D56"/>
    <mergeCell ref="A59:C59"/>
    <mergeCell ref="A58:D58"/>
    <mergeCell ref="E57:K5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57"/>
  <sheetViews>
    <sheetView workbookViewId="0" topLeftCell="A10">
      <selection activeCell="A15" sqref="A15"/>
    </sheetView>
  </sheetViews>
  <sheetFormatPr defaultColWidth="9.140625" defaultRowHeight="12.75"/>
  <cols>
    <col min="1" max="1" width="94.00390625" style="92" customWidth="1"/>
    <col min="2" max="16384" width="10.8515625" style="73" customWidth="1"/>
  </cols>
  <sheetData>
    <row r="1" ht="15">
      <c r="A1" s="94" t="s">
        <v>136</v>
      </c>
    </row>
    <row r="2" ht="30.75">
      <c r="A2" s="92" t="s">
        <v>137</v>
      </c>
    </row>
    <row r="4" ht="60.75">
      <c r="A4" s="92" t="s">
        <v>2</v>
      </c>
    </row>
    <row r="6" ht="15">
      <c r="A6" s="92" t="s">
        <v>58</v>
      </c>
    </row>
    <row r="8" ht="33" customHeight="1">
      <c r="A8" s="92" t="s">
        <v>59</v>
      </c>
    </row>
    <row r="10" ht="15">
      <c r="A10" s="92" t="s">
        <v>80</v>
      </c>
    </row>
    <row r="12" ht="15">
      <c r="A12" s="94" t="s">
        <v>81</v>
      </c>
    </row>
    <row r="13" ht="28.5" customHeight="1">
      <c r="A13" s="92" t="s">
        <v>82</v>
      </c>
    </row>
    <row r="14" ht="15">
      <c r="A14" s="91"/>
    </row>
    <row r="15" ht="45">
      <c r="A15" s="92" t="s">
        <v>61</v>
      </c>
    </row>
    <row r="16" s="95" customFormat="1" ht="15">
      <c r="A16" s="94"/>
    </row>
    <row r="17" ht="27" customHeight="1">
      <c r="A17" s="92" t="s">
        <v>53</v>
      </c>
    </row>
    <row r="18" ht="15">
      <c r="A18" s="91"/>
    </row>
    <row r="19" ht="15">
      <c r="A19" s="94" t="s">
        <v>54</v>
      </c>
    </row>
    <row r="20" ht="15">
      <c r="A20" s="92" t="s">
        <v>55</v>
      </c>
    </row>
    <row r="21" ht="45">
      <c r="A21" s="96" t="s">
        <v>56</v>
      </c>
    </row>
    <row r="22" ht="15">
      <c r="A22" s="96"/>
    </row>
    <row r="23" ht="15">
      <c r="A23" s="96" t="s">
        <v>57</v>
      </c>
    </row>
    <row r="24" ht="15">
      <c r="A24" s="96" t="s">
        <v>28</v>
      </c>
    </row>
    <row r="25" ht="15">
      <c r="A25" s="96" t="s">
        <v>29</v>
      </c>
    </row>
    <row r="26" ht="15">
      <c r="A26" s="96" t="s">
        <v>30</v>
      </c>
    </row>
    <row r="27" ht="15">
      <c r="A27" s="96" t="s">
        <v>31</v>
      </c>
    </row>
    <row r="28" ht="15">
      <c r="A28" s="96" t="s">
        <v>32</v>
      </c>
    </row>
    <row r="29" ht="7.5" customHeight="1">
      <c r="A29" s="96"/>
    </row>
    <row r="30" ht="31.5" customHeight="1">
      <c r="A30" s="96" t="s">
        <v>114</v>
      </c>
    </row>
    <row r="31" ht="16.5" customHeight="1"/>
    <row r="32" ht="15">
      <c r="A32" s="92" t="s">
        <v>33</v>
      </c>
    </row>
    <row r="33" ht="13.5" customHeight="1"/>
    <row r="34" ht="13.5" customHeight="1"/>
    <row r="35" ht="13.5" customHeight="1"/>
    <row r="36" ht="13.5" customHeight="1"/>
    <row r="37" ht="13.5" customHeight="1"/>
    <row r="38" ht="13.5" customHeight="1"/>
    <row r="39" ht="15">
      <c r="A39" s="94" t="s">
        <v>37</v>
      </c>
    </row>
    <row r="40" ht="105">
      <c r="A40" s="92" t="s">
        <v>3</v>
      </c>
    </row>
    <row r="42" ht="60.75" customHeight="1">
      <c r="A42" s="92" t="s">
        <v>4</v>
      </c>
    </row>
    <row r="44" ht="60.75" customHeight="1">
      <c r="A44" s="92" t="s">
        <v>5</v>
      </c>
    </row>
    <row r="46" ht="76.5" customHeight="1">
      <c r="A46" s="92" t="s">
        <v>48</v>
      </c>
    </row>
    <row r="48" ht="45">
      <c r="A48" s="92" t="s">
        <v>49</v>
      </c>
    </row>
    <row r="50" ht="120">
      <c r="A50" s="92" t="s">
        <v>111</v>
      </c>
    </row>
    <row r="51" ht="15">
      <c r="A51" s="91"/>
    </row>
    <row r="52" ht="15">
      <c r="A52" s="91" t="s">
        <v>6</v>
      </c>
    </row>
    <row r="53" ht="30">
      <c r="A53" s="92" t="s">
        <v>112</v>
      </c>
    </row>
    <row r="55" ht="30">
      <c r="A55" s="92" t="s">
        <v>113</v>
      </c>
    </row>
    <row r="57" ht="30">
      <c r="A57" s="92" t="s">
        <v>110</v>
      </c>
    </row>
  </sheetData>
  <sheetProtection password="E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3"/>
  <sheetViews>
    <sheetView workbookViewId="0" topLeftCell="A11">
      <selection activeCell="H30" sqref="H30"/>
    </sheetView>
  </sheetViews>
  <sheetFormatPr defaultColWidth="9.140625" defaultRowHeight="12.75"/>
  <cols>
    <col min="1" max="1" width="18.7109375" style="128" customWidth="1"/>
    <col min="2" max="2" width="20.421875" style="129" customWidth="1"/>
    <col min="3" max="6" width="10.8515625" style="106" customWidth="1"/>
    <col min="7" max="16384" width="9.140625" style="106" customWidth="1"/>
  </cols>
  <sheetData>
    <row r="1" spans="1:6" ht="16.5" customHeight="1">
      <c r="A1" s="103" t="s">
        <v>63</v>
      </c>
      <c r="B1" s="104"/>
      <c r="C1" s="118"/>
      <c r="D1" s="105" t="s">
        <v>79</v>
      </c>
      <c r="E1" s="213"/>
      <c r="F1" s="214"/>
    </row>
    <row r="2" spans="1:6" ht="16.5" customHeight="1">
      <c r="A2" s="107" t="s">
        <v>64</v>
      </c>
      <c r="B2" s="108"/>
      <c r="C2" s="161"/>
      <c r="D2" s="110" t="s">
        <v>65</v>
      </c>
      <c r="E2" s="215"/>
      <c r="F2" s="216"/>
    </row>
    <row r="3" spans="1:6" ht="16.5" customHeight="1">
      <c r="A3" s="107" t="s">
        <v>66</v>
      </c>
      <c r="B3" s="108"/>
      <c r="C3" s="161"/>
      <c r="D3" s="110" t="s">
        <v>67</v>
      </c>
      <c r="E3" s="215"/>
      <c r="F3" s="216"/>
    </row>
    <row r="4" spans="1:6" ht="13.5" customHeight="1">
      <c r="A4" s="107"/>
      <c r="B4" s="109"/>
      <c r="C4" s="109"/>
      <c r="D4" s="110"/>
      <c r="E4" s="110"/>
      <c r="F4" s="111"/>
    </row>
    <row r="5" spans="1:6" ht="30.75" customHeight="1">
      <c r="A5" s="112" t="s">
        <v>77</v>
      </c>
      <c r="B5" s="113"/>
      <c r="C5" s="109"/>
      <c r="D5" s="110"/>
      <c r="E5" s="110"/>
      <c r="F5" s="111"/>
    </row>
    <row r="6" spans="1:6" ht="16.5" customHeight="1" thickBot="1">
      <c r="A6" s="114" t="s">
        <v>68</v>
      </c>
      <c r="B6" s="217"/>
      <c r="C6" s="218"/>
      <c r="D6" s="218"/>
      <c r="E6" s="218"/>
      <c r="F6" s="219"/>
    </row>
    <row r="7" spans="1:6" ht="16.5" customHeight="1" thickBot="1">
      <c r="A7" s="116"/>
      <c r="B7" s="115"/>
      <c r="C7" s="117" t="s">
        <v>69</v>
      </c>
      <c r="D7" s="118" t="s">
        <v>70</v>
      </c>
      <c r="E7" s="119" t="s">
        <v>71</v>
      </c>
      <c r="F7" s="120" t="s">
        <v>19</v>
      </c>
    </row>
    <row r="8" spans="1:7" ht="21.75" customHeight="1" thickBot="1">
      <c r="A8" s="224" t="s">
        <v>85</v>
      </c>
      <c r="B8" s="225"/>
      <c r="C8" s="121"/>
      <c r="D8" s="121"/>
      <c r="E8" s="121"/>
      <c r="F8" s="121"/>
      <c r="G8" s="130"/>
    </row>
    <row r="9" spans="1:7" ht="21.75" customHeight="1" thickBot="1">
      <c r="A9" s="226" t="s">
        <v>87</v>
      </c>
      <c r="B9" s="227"/>
      <c r="C9" s="121"/>
      <c r="D9" s="121"/>
      <c r="E9" s="121"/>
      <c r="F9" s="121"/>
      <c r="G9" s="130"/>
    </row>
    <row r="10" spans="1:7" ht="21.75" customHeight="1" thickBot="1">
      <c r="A10" s="226" t="s">
        <v>86</v>
      </c>
      <c r="B10" s="227"/>
      <c r="C10" s="121"/>
      <c r="D10" s="121"/>
      <c r="E10" s="121"/>
      <c r="F10" s="121"/>
      <c r="G10" s="130"/>
    </row>
    <row r="11" spans="1:7" ht="21.75" customHeight="1" thickBot="1">
      <c r="A11" s="226" t="s">
        <v>88</v>
      </c>
      <c r="B11" s="227"/>
      <c r="C11" s="121"/>
      <c r="D11" s="121"/>
      <c r="E11" s="121"/>
      <c r="F11" s="121"/>
      <c r="G11" s="130"/>
    </row>
    <row r="12" spans="1:7" ht="21.75" customHeight="1">
      <c r="A12" s="226" t="s">
        <v>89</v>
      </c>
      <c r="B12" s="227"/>
      <c r="C12" s="121"/>
      <c r="D12" s="121"/>
      <c r="E12" s="121"/>
      <c r="F12" s="121"/>
      <c r="G12" s="130"/>
    </row>
    <row r="13" spans="1:6" ht="17.25" customHeight="1">
      <c r="A13" s="122"/>
      <c r="B13" s="163"/>
      <c r="C13" s="123"/>
      <c r="D13" s="123"/>
      <c r="E13" s="123"/>
      <c r="F13" s="124"/>
    </row>
    <row r="14" spans="1:6" ht="17.25" customHeight="1" thickBot="1">
      <c r="A14" s="122"/>
      <c r="B14" s="163"/>
      <c r="C14" s="123"/>
      <c r="D14" s="123"/>
      <c r="E14" s="123"/>
      <c r="F14" s="124"/>
    </row>
    <row r="15" spans="1:6" ht="33.75" customHeight="1" thickBot="1">
      <c r="A15" s="220" t="s">
        <v>90</v>
      </c>
      <c r="B15" s="221"/>
      <c r="C15" s="117" t="s">
        <v>69</v>
      </c>
      <c r="D15" s="125" t="s">
        <v>70</v>
      </c>
      <c r="E15" s="117" t="s">
        <v>71</v>
      </c>
      <c r="F15" s="126" t="s">
        <v>19</v>
      </c>
    </row>
    <row r="16" spans="1:6" ht="21.75" customHeight="1" thickBot="1">
      <c r="A16" s="222" t="s">
        <v>103</v>
      </c>
      <c r="B16" s="223"/>
      <c r="C16" s="121"/>
      <c r="D16" s="121"/>
      <c r="E16" s="121"/>
      <c r="F16" s="121"/>
    </row>
    <row r="17" spans="1:6" ht="21.75" customHeight="1" thickBot="1">
      <c r="A17" s="222" t="s">
        <v>50</v>
      </c>
      <c r="B17" s="223"/>
      <c r="C17" s="121"/>
      <c r="D17" s="121"/>
      <c r="E17" s="121"/>
      <c r="F17" s="121"/>
    </row>
    <row r="18" spans="1:6" ht="21.75" customHeight="1" thickBot="1">
      <c r="A18" s="222" t="s">
        <v>51</v>
      </c>
      <c r="B18" s="223"/>
      <c r="C18" s="121"/>
      <c r="D18" s="121"/>
      <c r="E18" s="121"/>
      <c r="F18" s="121"/>
    </row>
    <row r="19" spans="1:6" ht="21.75" customHeight="1" thickBot="1">
      <c r="A19" s="222" t="s">
        <v>52</v>
      </c>
      <c r="B19" s="223"/>
      <c r="C19" s="121"/>
      <c r="D19" s="121"/>
      <c r="E19" s="121"/>
      <c r="F19" s="121"/>
    </row>
    <row r="20" spans="1:6" ht="21.75" customHeight="1" thickBot="1">
      <c r="A20" s="228" t="s">
        <v>83</v>
      </c>
      <c r="B20" s="229"/>
      <c r="C20" s="121"/>
      <c r="D20" s="121"/>
      <c r="E20" s="121"/>
      <c r="F20" s="121"/>
    </row>
    <row r="21" spans="1:6" ht="17.25" customHeight="1" thickBot="1">
      <c r="A21" s="122"/>
      <c r="B21" s="163"/>
      <c r="C21" s="123"/>
      <c r="D21" s="123"/>
      <c r="E21" s="123"/>
      <c r="F21" s="124"/>
    </row>
    <row r="22" spans="1:21" ht="30" customHeight="1" thickBot="1">
      <c r="A22" s="220" t="s">
        <v>8</v>
      </c>
      <c r="B22" s="221"/>
      <c r="C22" s="117" t="s">
        <v>69</v>
      </c>
      <c r="D22" s="117" t="s">
        <v>70</v>
      </c>
      <c r="E22" s="125" t="s">
        <v>71</v>
      </c>
      <c r="F22" s="117" t="s">
        <v>19</v>
      </c>
      <c r="G22" s="127"/>
      <c r="H22" s="127"/>
      <c r="I22" s="127"/>
      <c r="J22" s="127"/>
      <c r="K22" s="127"/>
      <c r="L22" s="127"/>
      <c r="M22" s="127"/>
      <c r="N22" s="127"/>
      <c r="O22" s="127"/>
      <c r="P22" s="127"/>
      <c r="Q22" s="127"/>
      <c r="R22" s="127"/>
      <c r="S22" s="127"/>
      <c r="T22" s="127"/>
      <c r="U22" s="127"/>
    </row>
    <row r="23" spans="1:21" ht="21.75" customHeight="1" thickBot="1">
      <c r="A23" s="222" t="s">
        <v>103</v>
      </c>
      <c r="B23" s="223"/>
      <c r="C23" s="121"/>
      <c r="D23" s="121"/>
      <c r="E23" s="121"/>
      <c r="F23" s="121"/>
      <c r="G23" s="127"/>
      <c r="H23" s="127"/>
      <c r="I23" s="127"/>
      <c r="J23" s="127"/>
      <c r="K23" s="127"/>
      <c r="L23" s="127"/>
      <c r="M23" s="127"/>
      <c r="N23" s="127"/>
      <c r="O23" s="127"/>
      <c r="P23" s="127"/>
      <c r="Q23" s="127"/>
      <c r="R23" s="127"/>
      <c r="S23" s="127"/>
      <c r="T23" s="127"/>
      <c r="U23" s="127"/>
    </row>
    <row r="24" spans="1:21" ht="21.75" customHeight="1" thickBot="1">
      <c r="A24" s="222" t="s">
        <v>50</v>
      </c>
      <c r="B24" s="223"/>
      <c r="C24" s="121"/>
      <c r="D24" s="121"/>
      <c r="E24" s="121"/>
      <c r="F24" s="121"/>
      <c r="G24" s="127"/>
      <c r="H24" s="127"/>
      <c r="I24" s="127"/>
      <c r="J24" s="127"/>
      <c r="K24" s="127"/>
      <c r="L24" s="127"/>
      <c r="M24" s="127"/>
      <c r="N24" s="127"/>
      <c r="O24" s="127"/>
      <c r="P24" s="127"/>
      <c r="Q24" s="127"/>
      <c r="R24" s="127"/>
      <c r="S24" s="127"/>
      <c r="T24" s="127"/>
      <c r="U24" s="127"/>
    </row>
    <row r="25" spans="1:21" ht="21.75" customHeight="1" thickBot="1">
      <c r="A25" s="222" t="s">
        <v>51</v>
      </c>
      <c r="B25" s="223"/>
      <c r="C25" s="121"/>
      <c r="D25" s="121"/>
      <c r="E25" s="121"/>
      <c r="F25" s="121"/>
      <c r="G25" s="127"/>
      <c r="H25" s="127"/>
      <c r="I25" s="127"/>
      <c r="J25" s="127"/>
      <c r="K25" s="127"/>
      <c r="L25" s="127"/>
      <c r="M25" s="127"/>
      <c r="N25" s="127"/>
      <c r="O25" s="127"/>
      <c r="P25" s="127"/>
      <c r="Q25" s="127"/>
      <c r="R25" s="127"/>
      <c r="S25" s="127"/>
      <c r="T25" s="127"/>
      <c r="U25" s="127"/>
    </row>
    <row r="26" spans="1:21" ht="21.75" customHeight="1" thickBot="1">
      <c r="A26" s="222" t="s">
        <v>52</v>
      </c>
      <c r="B26" s="223"/>
      <c r="C26" s="121"/>
      <c r="D26" s="121"/>
      <c r="E26" s="121"/>
      <c r="F26" s="121"/>
      <c r="G26" s="127"/>
      <c r="H26" s="127"/>
      <c r="I26" s="127"/>
      <c r="J26" s="127"/>
      <c r="K26" s="127"/>
      <c r="L26" s="127"/>
      <c r="M26" s="127"/>
      <c r="N26" s="127"/>
      <c r="O26" s="127"/>
      <c r="P26" s="127"/>
      <c r="Q26" s="127"/>
      <c r="R26" s="127"/>
      <c r="S26" s="127"/>
      <c r="T26" s="127"/>
      <c r="U26" s="127"/>
    </row>
    <row r="27" spans="1:6" ht="21.75" customHeight="1" thickBot="1">
      <c r="A27" s="228" t="s">
        <v>83</v>
      </c>
      <c r="B27" s="229"/>
      <c r="C27" s="121"/>
      <c r="D27" s="121"/>
      <c r="E27" s="121"/>
      <c r="F27" s="121"/>
    </row>
    <row r="28" spans="1:6" ht="21.75" customHeight="1" thickBot="1">
      <c r="A28" s="122"/>
      <c r="B28" s="164"/>
      <c r="C28" s="123"/>
      <c r="D28" s="123"/>
      <c r="E28" s="123"/>
      <c r="F28" s="124"/>
    </row>
    <row r="29" spans="1:6" ht="21.75" customHeight="1" thickBot="1">
      <c r="A29" s="234" t="s">
        <v>104</v>
      </c>
      <c r="B29" s="235"/>
      <c r="C29" s="121"/>
      <c r="D29" s="121"/>
      <c r="E29" s="121"/>
      <c r="F29" s="121"/>
    </row>
    <row r="30" spans="1:6" ht="17.25" customHeight="1">
      <c r="A30" s="122"/>
      <c r="B30" s="163"/>
      <c r="C30" s="123"/>
      <c r="D30" s="123"/>
      <c r="E30" s="123"/>
      <c r="F30" s="124"/>
    </row>
    <row r="31" spans="1:6" ht="16.5" customHeight="1" thickBot="1">
      <c r="A31" s="236" t="s">
        <v>106</v>
      </c>
      <c r="B31" s="237"/>
      <c r="C31" s="230"/>
      <c r="D31" s="230"/>
      <c r="E31" s="230"/>
      <c r="F31" s="231"/>
    </row>
    <row r="32" s="127" customFormat="1" ht="19.5" customHeight="1"/>
    <row r="33" spans="1:11" s="127" customFormat="1" ht="15.75">
      <c r="A33" s="177" t="s">
        <v>84</v>
      </c>
      <c r="B33" s="177"/>
      <c r="C33" s="177"/>
      <c r="D33" s="232"/>
      <c r="E33" s="233"/>
      <c r="F33" s="233"/>
      <c r="G33" s="233"/>
      <c r="H33" s="233"/>
      <c r="I33" s="233"/>
      <c r="J33" s="233"/>
      <c r="K33" s="233"/>
    </row>
  </sheetData>
  <sheetProtection password="E53C" sheet="1" objects="1" scenarios="1"/>
  <mergeCells count="25">
    <mergeCell ref="C31:F31"/>
    <mergeCell ref="A33:K33"/>
    <mergeCell ref="A11:B11"/>
    <mergeCell ref="A10:B10"/>
    <mergeCell ref="A12:B12"/>
    <mergeCell ref="A26:B26"/>
    <mergeCell ref="A27:B27"/>
    <mergeCell ref="A29:B29"/>
    <mergeCell ref="A31:B31"/>
    <mergeCell ref="A22:B22"/>
    <mergeCell ref="A23:B23"/>
    <mergeCell ref="A24:B24"/>
    <mergeCell ref="A25:B25"/>
    <mergeCell ref="A17:B17"/>
    <mergeCell ref="A18:B18"/>
    <mergeCell ref="A19:B19"/>
    <mergeCell ref="A20:B20"/>
    <mergeCell ref="A15:B15"/>
    <mergeCell ref="A16:B16"/>
    <mergeCell ref="A8:B8"/>
    <mergeCell ref="A9:B9"/>
    <mergeCell ref="E1:F1"/>
    <mergeCell ref="E2:F2"/>
    <mergeCell ref="E3:F3"/>
    <mergeCell ref="B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130"/>
  <sheetViews>
    <sheetView workbookViewId="0" topLeftCell="A1">
      <selection activeCell="H29" sqref="H29"/>
    </sheetView>
  </sheetViews>
  <sheetFormatPr defaultColWidth="9.140625" defaultRowHeight="12.75"/>
  <cols>
    <col min="1" max="1" width="17.8515625" style="144" customWidth="1"/>
    <col min="2" max="2" width="25.421875" style="145" customWidth="1"/>
    <col min="3" max="6" width="10.8515625" style="131" customWidth="1"/>
    <col min="7" max="47" width="9.140625" style="106" customWidth="1"/>
    <col min="48" max="16384" width="9.140625" style="131" customWidth="1"/>
  </cols>
  <sheetData>
    <row r="1" spans="1:6" ht="16.5" customHeight="1">
      <c r="A1" s="103" t="s">
        <v>63</v>
      </c>
      <c r="B1" s="104"/>
      <c r="C1" s="118"/>
      <c r="D1" s="105" t="s">
        <v>79</v>
      </c>
      <c r="E1" s="213"/>
      <c r="F1" s="214"/>
    </row>
    <row r="2" spans="1:6" ht="16.5" customHeight="1">
      <c r="A2" s="107" t="s">
        <v>64</v>
      </c>
      <c r="B2" s="108"/>
      <c r="C2" s="161"/>
      <c r="D2" s="110" t="s">
        <v>65</v>
      </c>
      <c r="E2" s="215"/>
      <c r="F2" s="216"/>
    </row>
    <row r="3" spans="1:6" ht="16.5" customHeight="1">
      <c r="A3" s="107" t="s">
        <v>66</v>
      </c>
      <c r="B3" s="108"/>
      <c r="C3" s="161"/>
      <c r="D3" s="110" t="s">
        <v>67</v>
      </c>
      <c r="E3" s="215"/>
      <c r="F3" s="216"/>
    </row>
    <row r="4" spans="1:6" ht="16.5" customHeight="1">
      <c r="A4" s="114" t="s">
        <v>68</v>
      </c>
      <c r="B4" s="113"/>
      <c r="C4" s="109"/>
      <c r="D4" s="110"/>
      <c r="E4" s="110"/>
      <c r="F4" s="111"/>
    </row>
    <row r="5" spans="1:6" ht="16.5" customHeight="1">
      <c r="A5" s="114"/>
      <c r="B5" s="113"/>
      <c r="C5" s="109"/>
      <c r="D5" s="110"/>
      <c r="E5" s="110"/>
      <c r="F5" s="111"/>
    </row>
    <row r="6" spans="1:6" ht="16.5" customHeight="1" thickBot="1">
      <c r="A6" s="114"/>
      <c r="B6" s="113"/>
      <c r="C6" s="109"/>
      <c r="D6" s="110"/>
      <c r="E6" s="110"/>
      <c r="F6" s="111"/>
    </row>
    <row r="7" spans="1:6" ht="18.75" customHeight="1" thickBot="1">
      <c r="A7" s="240" t="s">
        <v>78</v>
      </c>
      <c r="B7" s="241"/>
      <c r="C7" s="117" t="s">
        <v>69</v>
      </c>
      <c r="D7" s="125" t="s">
        <v>70</v>
      </c>
      <c r="E7" s="117" t="s">
        <v>71</v>
      </c>
      <c r="F7" s="117" t="s">
        <v>19</v>
      </c>
    </row>
    <row r="8" spans="1:47" s="148" customFormat="1" ht="30" customHeight="1">
      <c r="A8" s="255" t="s">
        <v>133</v>
      </c>
      <c r="B8" s="256"/>
      <c r="C8" s="146"/>
      <c r="D8" s="146"/>
      <c r="E8" s="146"/>
      <c r="F8" s="146"/>
      <c r="G8" s="149"/>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row>
    <row r="9" spans="1:7" ht="19.5" customHeight="1">
      <c r="A9" s="253" t="s">
        <v>91</v>
      </c>
      <c r="B9" s="254"/>
      <c r="C9" s="146"/>
      <c r="D9" s="146"/>
      <c r="E9" s="146"/>
      <c r="F9" s="146"/>
      <c r="G9" s="130"/>
    </row>
    <row r="10" spans="1:7" ht="19.5" customHeight="1">
      <c r="A10" s="226" t="s">
        <v>9</v>
      </c>
      <c r="B10" s="227"/>
      <c r="C10" s="146"/>
      <c r="D10" s="146"/>
      <c r="E10" s="146"/>
      <c r="F10" s="146"/>
      <c r="G10" s="130"/>
    </row>
    <row r="11" spans="1:47" s="148" customFormat="1" ht="30" customHeight="1">
      <c r="A11" s="257" t="s">
        <v>10</v>
      </c>
      <c r="B11" s="258"/>
      <c r="C11" s="146"/>
      <c r="D11" s="146"/>
      <c r="E11" s="146"/>
      <c r="F11" s="146"/>
      <c r="G11" s="149"/>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row>
    <row r="12" spans="1:7" ht="19.5" customHeight="1">
      <c r="A12" s="226" t="s">
        <v>11</v>
      </c>
      <c r="B12" s="227"/>
      <c r="C12" s="146"/>
      <c r="D12" s="146"/>
      <c r="E12" s="146"/>
      <c r="F12" s="146"/>
      <c r="G12" s="130"/>
    </row>
    <row r="13" spans="1:7" ht="19.5" customHeight="1">
      <c r="A13" s="226" t="s">
        <v>12</v>
      </c>
      <c r="B13" s="227"/>
      <c r="C13" s="146"/>
      <c r="D13" s="146"/>
      <c r="E13" s="146"/>
      <c r="F13" s="146"/>
      <c r="G13" s="130"/>
    </row>
    <row r="14" spans="1:7" ht="19.5" customHeight="1">
      <c r="A14" s="226" t="s">
        <v>93</v>
      </c>
      <c r="B14" s="227"/>
      <c r="C14" s="146"/>
      <c r="D14" s="146"/>
      <c r="E14" s="146"/>
      <c r="F14" s="146"/>
      <c r="G14" s="130"/>
    </row>
    <row r="15" spans="1:6" ht="19.5" customHeight="1" thickBot="1">
      <c r="A15" s="238" t="s">
        <v>92</v>
      </c>
      <c r="B15" s="239"/>
      <c r="C15" s="146"/>
      <c r="D15" s="146"/>
      <c r="E15" s="146"/>
      <c r="F15" s="146"/>
    </row>
    <row r="16" spans="1:69" s="135" customFormat="1" ht="17.25" customHeight="1">
      <c r="A16" s="249"/>
      <c r="B16" s="243"/>
      <c r="C16" s="132"/>
      <c r="D16" s="132"/>
      <c r="E16" s="132"/>
      <c r="F16" s="133"/>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row>
    <row r="17" spans="1:47" s="139" customFormat="1" ht="16.5" customHeight="1" thickBot="1">
      <c r="A17" s="242"/>
      <c r="B17" s="243"/>
      <c r="C17" s="136"/>
      <c r="D17" s="136"/>
      <c r="E17" s="136"/>
      <c r="F17" s="13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row>
    <row r="18" spans="1:6" ht="39.75" customHeight="1" thickBot="1">
      <c r="A18" s="244" t="s">
        <v>13</v>
      </c>
      <c r="B18" s="245"/>
      <c r="C18" s="246" t="s">
        <v>38</v>
      </c>
      <c r="D18" s="247"/>
      <c r="E18" s="247"/>
      <c r="F18" s="248"/>
    </row>
    <row r="19" spans="1:6" ht="16.5" customHeight="1" thickBot="1">
      <c r="A19" s="140"/>
      <c r="B19" s="162"/>
      <c r="C19" s="141" t="s">
        <v>69</v>
      </c>
      <c r="D19" s="142" t="s">
        <v>70</v>
      </c>
      <c r="E19" s="142" t="s">
        <v>71</v>
      </c>
      <c r="F19" s="143" t="s">
        <v>19</v>
      </c>
    </row>
    <row r="20" spans="1:6" ht="19.5" customHeight="1">
      <c r="A20" s="222" t="s">
        <v>108</v>
      </c>
      <c r="B20" s="223"/>
      <c r="C20" s="146"/>
      <c r="D20" s="146"/>
      <c r="E20" s="146"/>
      <c r="F20" s="146"/>
    </row>
    <row r="21" spans="1:6" ht="19.5" customHeight="1">
      <c r="A21" s="222" t="s">
        <v>107</v>
      </c>
      <c r="B21" s="223"/>
      <c r="C21" s="146"/>
      <c r="D21" s="146"/>
      <c r="E21" s="146"/>
      <c r="F21" s="146"/>
    </row>
    <row r="22" spans="1:6" ht="19.5" customHeight="1">
      <c r="A22" s="222" t="s">
        <v>20</v>
      </c>
      <c r="B22" s="223"/>
      <c r="C22" s="146"/>
      <c r="D22" s="146"/>
      <c r="E22" s="146"/>
      <c r="F22" s="146"/>
    </row>
    <row r="23" spans="1:6" ht="19.5" customHeight="1">
      <c r="A23" s="222" t="s">
        <v>109</v>
      </c>
      <c r="B23" s="223"/>
      <c r="C23" s="146"/>
      <c r="D23" s="146"/>
      <c r="E23" s="146"/>
      <c r="F23" s="146"/>
    </row>
    <row r="24" spans="1:6" ht="19.5" customHeight="1">
      <c r="A24" s="222" t="s">
        <v>18</v>
      </c>
      <c r="B24" s="223"/>
      <c r="C24" s="146"/>
      <c r="D24" s="146"/>
      <c r="E24" s="146"/>
      <c r="F24" s="146"/>
    </row>
    <row r="25" spans="1:6" ht="19.5" customHeight="1">
      <c r="A25" s="222" t="s">
        <v>105</v>
      </c>
      <c r="B25" s="223"/>
      <c r="C25" s="146"/>
      <c r="D25" s="146"/>
      <c r="E25" s="146"/>
      <c r="F25" s="146"/>
    </row>
    <row r="26" spans="1:6" ht="19.5" customHeight="1">
      <c r="A26" s="222" t="s">
        <v>117</v>
      </c>
      <c r="B26" s="223"/>
      <c r="C26" s="146"/>
      <c r="D26" s="146"/>
      <c r="E26" s="146"/>
      <c r="F26" s="146"/>
    </row>
    <row r="27" spans="1:6" ht="19.5" customHeight="1">
      <c r="A27" s="251" t="s">
        <v>121</v>
      </c>
      <c r="B27" s="252"/>
      <c r="C27" s="146"/>
      <c r="D27" s="146"/>
      <c r="E27" s="146"/>
      <c r="F27" s="146"/>
    </row>
    <row r="28" spans="1:6" ht="19.5" customHeight="1" thickBot="1">
      <c r="A28" s="228" t="s">
        <v>104</v>
      </c>
      <c r="B28" s="259"/>
      <c r="C28" s="146"/>
      <c r="D28" s="146"/>
      <c r="E28" s="146"/>
      <c r="F28" s="146"/>
    </row>
    <row r="29" spans="1:6" ht="19.5" customHeight="1">
      <c r="A29" s="260"/>
      <c r="B29" s="217"/>
      <c r="C29" s="123"/>
      <c r="D29" s="123"/>
      <c r="E29" s="123"/>
      <c r="F29" s="124"/>
    </row>
    <row r="30" spans="1:6" ht="16.5" customHeight="1" thickBot="1">
      <c r="A30" s="236" t="s">
        <v>106</v>
      </c>
      <c r="B30" s="250"/>
      <c r="C30" s="230"/>
      <c r="D30" s="230"/>
      <c r="E30" s="230"/>
      <c r="F30" s="231"/>
    </row>
    <row r="31" s="127" customFormat="1" ht="19.5" customHeight="1"/>
    <row r="32" spans="1:11" s="127" customFormat="1" ht="15.75">
      <c r="A32" s="177" t="s">
        <v>84</v>
      </c>
      <c r="B32" s="177"/>
      <c r="C32" s="177"/>
      <c r="D32" s="232"/>
      <c r="E32" s="233"/>
      <c r="F32" s="233"/>
      <c r="G32" s="233"/>
      <c r="H32" s="233"/>
      <c r="I32" s="233"/>
      <c r="J32" s="233"/>
      <c r="K32" s="233"/>
    </row>
    <row r="33" spans="1:69" s="106" customFormat="1" ht="15.75">
      <c r="A33" s="128"/>
      <c r="B33" s="129"/>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row>
    <row r="34" spans="1:69" s="106" customFormat="1" ht="15.75">
      <c r="A34" s="128"/>
      <c r="B34" s="129"/>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row>
    <row r="35" spans="1:69" s="106" customFormat="1" ht="15.75">
      <c r="A35" s="128"/>
      <c r="B35" s="129"/>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row>
    <row r="36" spans="1:69" s="106" customFormat="1" ht="15.75">
      <c r="A36" s="128"/>
      <c r="B36" s="129"/>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row>
    <row r="37" spans="1:69" s="106" customFormat="1" ht="15.75">
      <c r="A37" s="128"/>
      <c r="B37" s="129"/>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row>
    <row r="38" spans="1:69" s="106" customFormat="1" ht="15.75">
      <c r="A38" s="128"/>
      <c r="B38" s="129"/>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1:69" s="106" customFormat="1" ht="15.75">
      <c r="A39" s="128"/>
      <c r="B39" s="129"/>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2" s="106" customFormat="1" ht="15.75">
      <c r="A40" s="128"/>
      <c r="B40" s="129"/>
    </row>
    <row r="41" spans="1:2" s="106" customFormat="1" ht="15.75">
      <c r="A41" s="128"/>
      <c r="B41" s="129"/>
    </row>
    <row r="42" spans="1:2" s="106" customFormat="1" ht="15.75">
      <c r="A42" s="128"/>
      <c r="B42" s="129"/>
    </row>
    <row r="43" spans="1:2" s="106" customFormat="1" ht="15.75">
      <c r="A43" s="128"/>
      <c r="B43" s="129"/>
    </row>
    <row r="44" spans="1:2" s="106" customFormat="1" ht="15.75">
      <c r="A44" s="128"/>
      <c r="B44" s="129"/>
    </row>
    <row r="45" spans="1:2" s="106" customFormat="1" ht="15.75">
      <c r="A45" s="128"/>
      <c r="B45" s="129"/>
    </row>
    <row r="46" spans="1:2" s="106" customFormat="1" ht="15.75">
      <c r="A46" s="128"/>
      <c r="B46" s="129"/>
    </row>
    <row r="47" spans="1:2" s="106" customFormat="1" ht="15.75">
      <c r="A47" s="128"/>
      <c r="B47" s="129"/>
    </row>
    <row r="48" spans="1:2" s="106" customFormat="1" ht="15.75">
      <c r="A48" s="128"/>
      <c r="B48" s="129"/>
    </row>
    <row r="49" spans="1:2" s="106" customFormat="1" ht="15.75">
      <c r="A49" s="128"/>
      <c r="B49" s="129"/>
    </row>
    <row r="50" spans="1:2" s="106" customFormat="1" ht="15.75">
      <c r="A50" s="128"/>
      <c r="B50" s="129"/>
    </row>
    <row r="51" spans="1:2" s="106" customFormat="1" ht="15.75">
      <c r="A51" s="128"/>
      <c r="B51" s="129"/>
    </row>
    <row r="52" spans="1:2" s="106" customFormat="1" ht="15.75">
      <c r="A52" s="128"/>
      <c r="B52" s="129"/>
    </row>
    <row r="53" spans="1:2" s="106" customFormat="1" ht="15.75">
      <c r="A53" s="128"/>
      <c r="B53" s="129"/>
    </row>
    <row r="54" spans="1:2" s="106" customFormat="1" ht="15.75">
      <c r="A54" s="128"/>
      <c r="B54" s="129"/>
    </row>
    <row r="55" spans="1:2" s="106" customFormat="1" ht="15.75">
      <c r="A55" s="128"/>
      <c r="B55" s="129"/>
    </row>
    <row r="56" spans="1:2" s="106" customFormat="1" ht="15.75">
      <c r="A56" s="128"/>
      <c r="B56" s="129"/>
    </row>
    <row r="57" spans="1:2" s="106" customFormat="1" ht="15.75">
      <c r="A57" s="128"/>
      <c r="B57" s="129"/>
    </row>
    <row r="58" spans="1:2" s="106" customFormat="1" ht="15.75">
      <c r="A58" s="128"/>
      <c r="B58" s="129"/>
    </row>
    <row r="59" spans="1:2" s="106" customFormat="1" ht="15.75">
      <c r="A59" s="128"/>
      <c r="B59" s="129"/>
    </row>
    <row r="60" spans="1:2" s="106" customFormat="1" ht="15.75">
      <c r="A60" s="128"/>
      <c r="B60" s="129"/>
    </row>
    <row r="61" spans="1:2" s="106" customFormat="1" ht="15.75">
      <c r="A61" s="128"/>
      <c r="B61" s="129"/>
    </row>
    <row r="62" spans="1:2" s="106" customFormat="1" ht="15.75">
      <c r="A62" s="128"/>
      <c r="B62" s="129"/>
    </row>
    <row r="63" spans="1:2" s="106" customFormat="1" ht="15.75">
      <c r="A63" s="128"/>
      <c r="B63" s="129"/>
    </row>
    <row r="64" spans="1:2" s="106" customFormat="1" ht="15.75">
      <c r="A64" s="128"/>
      <c r="B64" s="129"/>
    </row>
    <row r="65" spans="1:2" s="106" customFormat="1" ht="15.75">
      <c r="A65" s="128"/>
      <c r="B65" s="129"/>
    </row>
    <row r="66" spans="1:2" s="106" customFormat="1" ht="15.75">
      <c r="A66" s="128"/>
      <c r="B66" s="129"/>
    </row>
    <row r="67" spans="1:2" s="106" customFormat="1" ht="15.75">
      <c r="A67" s="128"/>
      <c r="B67" s="129"/>
    </row>
    <row r="68" spans="1:2" s="106" customFormat="1" ht="15.75">
      <c r="A68" s="128"/>
      <c r="B68" s="129"/>
    </row>
    <row r="69" spans="1:2" s="106" customFormat="1" ht="15.75">
      <c r="A69" s="128"/>
      <c r="B69" s="129"/>
    </row>
    <row r="70" spans="1:2" s="106" customFormat="1" ht="15.75">
      <c r="A70" s="128"/>
      <c r="B70" s="129"/>
    </row>
    <row r="71" spans="1:2" s="106" customFormat="1" ht="15.75">
      <c r="A71" s="128"/>
      <c r="B71" s="129"/>
    </row>
    <row r="72" spans="1:2" s="106" customFormat="1" ht="15.75">
      <c r="A72" s="128"/>
      <c r="B72" s="129"/>
    </row>
    <row r="73" spans="1:2" s="106" customFormat="1" ht="15.75">
      <c r="A73" s="128"/>
      <c r="B73" s="129"/>
    </row>
    <row r="74" spans="1:2" s="106" customFormat="1" ht="15.75">
      <c r="A74" s="128"/>
      <c r="B74" s="129"/>
    </row>
    <row r="75" spans="1:2" s="106" customFormat="1" ht="15.75">
      <c r="A75" s="128"/>
      <c r="B75" s="129"/>
    </row>
    <row r="76" spans="1:2" s="106" customFormat="1" ht="15.75">
      <c r="A76" s="128"/>
      <c r="B76" s="129"/>
    </row>
    <row r="77" spans="1:2" s="106" customFormat="1" ht="15.75">
      <c r="A77" s="128"/>
      <c r="B77" s="129"/>
    </row>
    <row r="78" spans="1:2" s="106" customFormat="1" ht="15.75">
      <c r="A78" s="128"/>
      <c r="B78" s="129"/>
    </row>
    <row r="79" spans="1:2" s="106" customFormat="1" ht="15.75">
      <c r="A79" s="128"/>
      <c r="B79" s="129"/>
    </row>
    <row r="80" spans="1:2" s="106" customFormat="1" ht="15.75">
      <c r="A80" s="128"/>
      <c r="B80" s="129"/>
    </row>
    <row r="81" spans="1:2" s="106" customFormat="1" ht="15.75">
      <c r="A81" s="128"/>
      <c r="B81" s="129"/>
    </row>
    <row r="82" spans="1:2" s="106" customFormat="1" ht="15.75">
      <c r="A82" s="128"/>
      <c r="B82" s="129"/>
    </row>
    <row r="83" spans="1:2" s="106" customFormat="1" ht="15.75">
      <c r="A83" s="128"/>
      <c r="B83" s="129"/>
    </row>
    <row r="84" spans="1:2" s="106" customFormat="1" ht="15.75">
      <c r="A84" s="128"/>
      <c r="B84" s="129"/>
    </row>
    <row r="85" spans="1:2" s="106" customFormat="1" ht="15.75">
      <c r="A85" s="128"/>
      <c r="B85" s="129"/>
    </row>
    <row r="86" spans="1:2" s="106" customFormat="1" ht="15.75">
      <c r="A86" s="128"/>
      <c r="B86" s="129"/>
    </row>
    <row r="87" spans="1:2" s="106" customFormat="1" ht="15.75">
      <c r="A87" s="128"/>
      <c r="B87" s="129"/>
    </row>
    <row r="88" spans="1:2" s="106" customFormat="1" ht="15.75">
      <c r="A88" s="128"/>
      <c r="B88" s="129"/>
    </row>
    <row r="89" spans="1:2" s="106" customFormat="1" ht="15.75">
      <c r="A89" s="128"/>
      <c r="B89" s="129"/>
    </row>
    <row r="90" spans="1:2" s="106" customFormat="1" ht="15.75">
      <c r="A90" s="128"/>
      <c r="B90" s="129"/>
    </row>
    <row r="91" spans="1:2" s="106" customFormat="1" ht="15.75">
      <c r="A91" s="128"/>
      <c r="B91" s="129"/>
    </row>
    <row r="92" spans="1:2" s="106" customFormat="1" ht="15.75">
      <c r="A92" s="128"/>
      <c r="B92" s="129"/>
    </row>
    <row r="93" spans="1:2" s="106" customFormat="1" ht="15.75">
      <c r="A93" s="128"/>
      <c r="B93" s="129"/>
    </row>
    <row r="94" spans="1:2" s="106" customFormat="1" ht="15.75">
      <c r="A94" s="128"/>
      <c r="B94" s="129"/>
    </row>
    <row r="95" spans="1:2" s="106" customFormat="1" ht="15.75">
      <c r="A95" s="128"/>
      <c r="B95" s="129"/>
    </row>
    <row r="96" spans="1:2" s="106" customFormat="1" ht="15.75">
      <c r="A96" s="128"/>
      <c r="B96" s="129"/>
    </row>
    <row r="97" spans="1:2" s="106" customFormat="1" ht="15.75">
      <c r="A97" s="128"/>
      <c r="B97" s="129"/>
    </row>
    <row r="98" spans="1:2" s="106" customFormat="1" ht="15.75">
      <c r="A98" s="128"/>
      <c r="B98" s="129"/>
    </row>
    <row r="99" spans="1:2" s="106" customFormat="1" ht="15.75">
      <c r="A99" s="128"/>
      <c r="B99" s="129"/>
    </row>
    <row r="100" spans="1:2" s="106" customFormat="1" ht="15.75">
      <c r="A100" s="128"/>
      <c r="B100" s="129"/>
    </row>
    <row r="101" spans="1:2" s="106" customFormat="1" ht="15.75">
      <c r="A101" s="128"/>
      <c r="B101" s="129"/>
    </row>
    <row r="102" spans="1:2" s="106" customFormat="1" ht="15.75">
      <c r="A102" s="128"/>
      <c r="B102" s="129"/>
    </row>
    <row r="103" spans="1:2" s="106" customFormat="1" ht="15.75">
      <c r="A103" s="128"/>
      <c r="B103" s="129"/>
    </row>
    <row r="104" spans="1:2" s="106" customFormat="1" ht="15.75">
      <c r="A104" s="128"/>
      <c r="B104" s="129"/>
    </row>
    <row r="105" spans="1:2" s="106" customFormat="1" ht="15.75">
      <c r="A105" s="128"/>
      <c r="B105" s="129"/>
    </row>
    <row r="106" spans="1:2" s="106" customFormat="1" ht="15.75">
      <c r="A106" s="128"/>
      <c r="B106" s="129"/>
    </row>
    <row r="107" spans="1:2" s="106" customFormat="1" ht="15.75">
      <c r="A107" s="128"/>
      <c r="B107" s="129"/>
    </row>
    <row r="108" spans="1:2" s="106" customFormat="1" ht="15.75">
      <c r="A108" s="128"/>
      <c r="B108" s="129"/>
    </row>
    <row r="109" spans="1:2" s="106" customFormat="1" ht="15.75">
      <c r="A109" s="128"/>
      <c r="B109" s="129"/>
    </row>
    <row r="110" spans="1:2" s="106" customFormat="1" ht="15.75">
      <c r="A110" s="128"/>
      <c r="B110" s="129"/>
    </row>
    <row r="111" spans="1:2" s="106" customFormat="1" ht="15.75">
      <c r="A111" s="128"/>
      <c r="B111" s="129"/>
    </row>
    <row r="112" spans="1:2" s="106" customFormat="1" ht="15.75">
      <c r="A112" s="128"/>
      <c r="B112" s="129"/>
    </row>
    <row r="113" spans="1:2" s="106" customFormat="1" ht="15.75">
      <c r="A113" s="128"/>
      <c r="B113" s="129"/>
    </row>
    <row r="114" spans="1:2" s="106" customFormat="1" ht="15.75">
      <c r="A114" s="128"/>
      <c r="B114" s="129"/>
    </row>
    <row r="115" spans="1:2" s="106" customFormat="1" ht="15.75">
      <c r="A115" s="128"/>
      <c r="B115" s="129"/>
    </row>
    <row r="116" spans="1:2" s="106" customFormat="1" ht="15.75">
      <c r="A116" s="128"/>
      <c r="B116" s="129"/>
    </row>
    <row r="117" spans="1:2" s="106" customFormat="1" ht="15.75">
      <c r="A117" s="128"/>
      <c r="B117" s="129"/>
    </row>
    <row r="118" spans="1:2" s="106" customFormat="1" ht="15.75">
      <c r="A118" s="128"/>
      <c r="B118" s="129"/>
    </row>
    <row r="119" spans="1:2" s="106" customFormat="1" ht="15.75">
      <c r="A119" s="128"/>
      <c r="B119" s="129"/>
    </row>
    <row r="120" spans="1:2" s="106" customFormat="1" ht="15.75">
      <c r="A120" s="128"/>
      <c r="B120" s="129"/>
    </row>
    <row r="121" spans="1:2" s="106" customFormat="1" ht="15.75">
      <c r="A121" s="128"/>
      <c r="B121" s="129"/>
    </row>
    <row r="122" spans="1:2" s="106" customFormat="1" ht="15.75">
      <c r="A122" s="128"/>
      <c r="B122" s="129"/>
    </row>
    <row r="123" spans="1:2" s="106" customFormat="1" ht="15.75">
      <c r="A123" s="128"/>
      <c r="B123" s="129"/>
    </row>
    <row r="124" spans="1:2" s="106" customFormat="1" ht="15.75">
      <c r="A124" s="128"/>
      <c r="B124" s="129"/>
    </row>
    <row r="125" spans="1:2" s="106" customFormat="1" ht="15.75">
      <c r="A125" s="128"/>
      <c r="B125" s="129"/>
    </row>
    <row r="126" spans="1:2" s="106" customFormat="1" ht="15.75">
      <c r="A126" s="128"/>
      <c r="B126" s="129"/>
    </row>
    <row r="127" spans="1:2" s="106" customFormat="1" ht="15.75">
      <c r="A127" s="128"/>
      <c r="B127" s="129"/>
    </row>
    <row r="128" spans="1:2" s="106" customFormat="1" ht="15.75">
      <c r="A128" s="128"/>
      <c r="B128" s="129"/>
    </row>
    <row r="129" spans="1:2" s="106" customFormat="1" ht="15.75">
      <c r="A129" s="128"/>
      <c r="B129" s="129"/>
    </row>
    <row r="130" spans="1:2" s="106" customFormat="1" ht="15.75">
      <c r="A130" s="128"/>
      <c r="B130" s="129"/>
    </row>
  </sheetData>
  <sheetProtection password="E53C" sheet="1" objects="1" scenarios="1"/>
  <mergeCells count="29">
    <mergeCell ref="A32:K32"/>
    <mergeCell ref="A10:B10"/>
    <mergeCell ref="A9:B9"/>
    <mergeCell ref="A8:B8"/>
    <mergeCell ref="A11:B11"/>
    <mergeCell ref="A14:B14"/>
    <mergeCell ref="A13:B13"/>
    <mergeCell ref="A12:B12"/>
    <mergeCell ref="A28:B28"/>
    <mergeCell ref="A29:B29"/>
    <mergeCell ref="A30:B30"/>
    <mergeCell ref="C30:F30"/>
    <mergeCell ref="A24:B24"/>
    <mergeCell ref="A25:B25"/>
    <mergeCell ref="A26:B26"/>
    <mergeCell ref="A27:B27"/>
    <mergeCell ref="A20:B20"/>
    <mergeCell ref="A21:B21"/>
    <mergeCell ref="A22:B22"/>
    <mergeCell ref="A23:B23"/>
    <mergeCell ref="A17:B17"/>
    <mergeCell ref="A18:B18"/>
    <mergeCell ref="C18:F18"/>
    <mergeCell ref="A16:B16"/>
    <mergeCell ref="E1:F1"/>
    <mergeCell ref="E2:F2"/>
    <mergeCell ref="E3:F3"/>
    <mergeCell ref="A15:B15"/>
    <mergeCell ref="A7:B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Atlantic Belt Transect</dc:title>
  <dc:subject>Reef Check</dc:subject>
  <dc:creator>CCST</dc:creator>
  <cp:keywords/>
  <dc:description/>
  <cp:lastModifiedBy>Owner</cp:lastModifiedBy>
  <cp:lastPrinted>2006-02-01T19:22:43Z</cp:lastPrinted>
  <dcterms:created xsi:type="dcterms:W3CDTF">1998-04-15T08:38:29Z</dcterms:created>
  <dcterms:modified xsi:type="dcterms:W3CDTF">2009-02-10T14:17:05Z</dcterms:modified>
  <cp:category/>
  <cp:version/>
  <cp:contentType/>
  <cp:contentStatus/>
</cp:coreProperties>
</file>